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626"/>
  <workbookPr defaultThemeVersion="124226"/>
  <mc:AlternateContent xmlns:mc="http://schemas.openxmlformats.org/markup-compatibility/2006">
    <mc:Choice Requires="x15">
      <x15ac:absPath xmlns:x15ac="http://schemas.microsoft.com/office/spreadsheetml/2010/11/ac" url="J:\Democracy\COMSEC\AGENDAS\Agenda 2023\WGB\1 Electronic Folder\230905\"/>
    </mc:Choice>
  </mc:AlternateContent>
  <xr:revisionPtr revIDLastSave="0" documentId="8_{C12E5546-7279-4108-BF77-816443CD12FD}" xr6:coauthVersionLast="47" xr6:coauthVersionMax="47" xr10:uidLastSave="{00000000-0000-0000-0000-000000000000}"/>
  <bookViews>
    <workbookView xWindow="28680" yWindow="-120" windowWidth="29040" windowHeight="15840" xr2:uid="{00000000-000D-0000-FFFF-FFFF00000000}"/>
  </bookViews>
  <sheets>
    <sheet name="Risk Register" sheetId="18" r:id="rId1"/>
    <sheet name="Risk Portfolios" sheetId="20" r:id="rId2"/>
    <sheet name="Risk Guide" sheetId="21" r:id="rId3"/>
  </sheets>
  <definedNames>
    <definedName name="_xlnm._FilterDatabase" localSheetId="0" hidden="1">'Risk Register'!$A$12:$U$37</definedName>
    <definedName name="_Toc184547799" localSheetId="0">'Risk Register'!#REF!</definedName>
    <definedName name="_Toc199122683" localSheetId="0">'Risk Register'!#REF!</definedName>
    <definedName name="OLE_LINK104" localSheetId="0">'Risk Register'!#REF!</definedName>
    <definedName name="OLE_LINK105" localSheetId="0">'Risk Register'!#REF!</definedName>
    <definedName name="OLE_LINK107" localSheetId="0">'Risk Register'!#REF!</definedName>
    <definedName name="OLE_LINK108" localSheetId="0">'Risk Register'!#REF!</definedName>
    <definedName name="OLE_LINK109" localSheetId="0">'Risk Register'!#REF!</definedName>
    <definedName name="OLE_LINK110" localSheetId="0">'Risk Register'!#REF!</definedName>
    <definedName name="OLE_LINK111" localSheetId="0">'Risk Register'!#REF!</definedName>
    <definedName name="OLE_LINK112" localSheetId="0">'Risk Register'!#REF!</definedName>
    <definedName name="OLE_LINK113" localSheetId="0">'Risk Register'!#REF!</definedName>
    <definedName name="OLE_LINK114" localSheetId="0">'Risk Register'!#REF!</definedName>
    <definedName name="OLE_LINK115" localSheetId="0">'Risk Register'!#REF!</definedName>
    <definedName name="OLE_LINK129" localSheetId="0">'Risk Register'!#REF!</definedName>
    <definedName name="OLE_LINK130" localSheetId="0">'Risk Register'!#REF!</definedName>
    <definedName name="OLE_LINK131" localSheetId="0">'Risk Register'!#REF!</definedName>
    <definedName name="OLE_LINK132" localSheetId="0">'Risk Register'!#REF!</definedName>
    <definedName name="OLE_LINK133" localSheetId="0">'Risk Register'!#REF!</definedName>
    <definedName name="OLE_LINK134" localSheetId="0">'Risk Register'!#REF!</definedName>
    <definedName name="OLE_LINK135" localSheetId="0">'Risk Register'!#REF!</definedName>
    <definedName name="OLE_LINK136" localSheetId="0">'Risk Register'!#REF!</definedName>
    <definedName name="OLE_LINK14" localSheetId="0">'Risk Register'!#REF!</definedName>
    <definedName name="OLE_LINK16" localSheetId="0">'Risk Register'!#REF!</definedName>
    <definedName name="OLE_LINK17" localSheetId="0">'Risk Register'!#REF!</definedName>
    <definedName name="OLE_LINK31" localSheetId="0">'Risk Register'!#REF!</definedName>
    <definedName name="OLE_LINK32" localSheetId="0">'Risk Register'!#REF!</definedName>
    <definedName name="OLE_LINK34" localSheetId="0">'Risk Register'!#REF!</definedName>
    <definedName name="OLE_LINK35" localSheetId="0">'Risk Register'!#REF!</definedName>
    <definedName name="OLE_LINK36" localSheetId="0">'Risk Register'!#REF!</definedName>
    <definedName name="OLE_LINK37" localSheetId="0">'Risk Register'!#REF!</definedName>
    <definedName name="OLE_LINK38" localSheetId="0">'Risk Register'!#REF!</definedName>
    <definedName name="OLE_LINK39" localSheetId="0">'Risk Register'!#REF!</definedName>
    <definedName name="OLE_LINK41" localSheetId="0">'Risk Register'!#REF!</definedName>
    <definedName name="OLE_LINK42" localSheetId="0">'Risk Register'!#REF!</definedName>
    <definedName name="OLE_LINK43" localSheetId="0">'Risk Register'!#REF!</definedName>
    <definedName name="OLE_LINK44" localSheetId="0">'Risk Register'!#REF!</definedName>
    <definedName name="OLE_LINK45" localSheetId="0">'Risk Register'!#REF!</definedName>
    <definedName name="OLE_LINK46" localSheetId="0">'Risk Register'!#REF!</definedName>
    <definedName name="OLE_LINK47" localSheetId="0">'Risk Register'!#REF!</definedName>
    <definedName name="OLE_LINK48" localSheetId="0">'Risk Register'!#REF!</definedName>
    <definedName name="OLE_LINK50" localSheetId="0">'Risk Register'!#REF!</definedName>
    <definedName name="OLE_LINK51" localSheetId="0">'Risk Register'!#REF!</definedName>
    <definedName name="OLE_LINK52" localSheetId="0">'Risk Register'!#REF!</definedName>
    <definedName name="OLE_LINK53" localSheetId="0">'Risk Register'!#REF!</definedName>
    <definedName name="OLE_LINK54" localSheetId="0">'Risk Register'!#REF!</definedName>
    <definedName name="OLE_LINK55" localSheetId="0">'Risk Register'!#REF!</definedName>
    <definedName name="OLE_LINK56" localSheetId="0">'Risk Register'!#REF!</definedName>
    <definedName name="OLE_LINK57" localSheetId="0">'Risk Register'!#REF!</definedName>
    <definedName name="OLE_LINK58" localSheetId="0">'Risk Register'!#REF!</definedName>
    <definedName name="OLE_LINK59" localSheetId="0">'Risk Register'!#REF!</definedName>
    <definedName name="OLE_LINK60" localSheetId="0">'Risk Register'!#REF!</definedName>
    <definedName name="OLE_LINK7" localSheetId="0">'Risk Register'!#REF!</definedName>
    <definedName name="OLE_LINK8" localSheetId="0">'Risk Register'!#REF!</definedName>
    <definedName name="OLE_LINK9" localSheetId="0">'Risk Register'!#REF!</definedName>
    <definedName name="_xlnm.Print_Area" localSheetId="2">'Risk Guide'!$A$1:$K$20</definedName>
    <definedName name="_xlnm.Print_Area" localSheetId="0">'Risk Register'!$A$6:$T$42</definedName>
    <definedName name="_xlnm.Print_Titles" localSheetId="0">'Risk Register'!$5:$12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24" i="18" l="1"/>
  <c r="G24" i="18"/>
  <c r="O23" i="18"/>
  <c r="G23" i="18"/>
  <c r="O16" i="18"/>
  <c r="G16" i="18"/>
  <c r="O29" i="18"/>
  <c r="G29" i="18"/>
  <c r="O22" i="18"/>
  <c r="G22" i="18"/>
  <c r="G14" i="18"/>
  <c r="J14" i="18"/>
  <c r="O14" i="18"/>
  <c r="O17" i="18"/>
  <c r="G17" i="18"/>
  <c r="O15" i="18"/>
  <c r="G15" i="18"/>
  <c r="G36" i="18"/>
  <c r="J36" i="18"/>
  <c r="O36" i="18"/>
  <c r="O26" i="18"/>
  <c r="O30" i="18"/>
  <c r="O27" i="18"/>
  <c r="O37" i="18"/>
  <c r="O21" i="18"/>
  <c r="O28" i="18"/>
  <c r="O31" i="18"/>
  <c r="O18" i="18"/>
  <c r="O32" i="18"/>
  <c r="O33" i="18"/>
  <c r="O13" i="18"/>
  <c r="O19" i="18"/>
  <c r="O34" i="18"/>
  <c r="O35" i="18"/>
  <c r="O25" i="18"/>
  <c r="G25" i="18"/>
  <c r="G26" i="18"/>
  <c r="G30" i="18"/>
  <c r="G27" i="18"/>
  <c r="G37" i="18"/>
  <c r="G21" i="18"/>
  <c r="G28" i="18"/>
  <c r="G31" i="18"/>
  <c r="G18" i="18"/>
  <c r="G32" i="18"/>
  <c r="G33" i="18"/>
  <c r="G13" i="18"/>
  <c r="G19" i="18"/>
  <c r="G34" i="18"/>
  <c r="G35" i="18"/>
  <c r="G20" i="18"/>
  <c r="J33" i="18" l="1"/>
  <c r="J30" i="18"/>
  <c r="J35" i="18"/>
  <c r="J13" i="18"/>
  <c r="J27" i="18"/>
  <c r="J26" i="18"/>
  <c r="O20" i="18"/>
  <c r="J19" i="18"/>
  <c r="J32" i="18"/>
  <c r="J20" i="1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tc={FA68ED0F-6FDB-42E1-9C90-6416AB240941}</author>
  </authors>
  <commentList>
    <comment ref="K28" authorId="0" shapeId="0" xr:uid="{FA68ED0F-6FDB-42E1-9C90-6416AB240941}">
      <text>
        <t>[Threaded comment]
Your version of Excel allows you to read this threaded comment; however, any edits to it will get removed if the file is opened in a newer version of Excel. Learn more: https://go.microsoft.com/fwlink/?linkid=870924
Comment:
    Confirm with CIO</t>
      </text>
    </comment>
  </commentList>
</comments>
</file>

<file path=xl/sharedStrings.xml><?xml version="1.0" encoding="utf-8"?>
<sst xmlns="http://schemas.openxmlformats.org/spreadsheetml/2006/main" count="467" uniqueCount="316">
  <si>
    <t>Team / Project Name:</t>
  </si>
  <si>
    <r>
      <t xml:space="preserve">Project Number </t>
    </r>
    <r>
      <rPr>
        <b/>
        <sz val="8"/>
        <rFont val="Arial Bold"/>
      </rPr>
      <t>(if applicable)</t>
    </r>
    <r>
      <rPr>
        <b/>
        <sz val="14"/>
        <rFont val="Arial Bold"/>
      </rPr>
      <t>:</t>
    </r>
  </si>
  <si>
    <t>PR-21372</t>
  </si>
  <si>
    <t>Risk Ref #</t>
  </si>
  <si>
    <t xml:space="preserve">Risk Statement                                                                 </t>
  </si>
  <si>
    <t>Inherent Risk</t>
  </si>
  <si>
    <r>
      <t xml:space="preserve">Expected Monetary Value (EMV)
</t>
    </r>
    <r>
      <rPr>
        <b/>
        <sz val="11"/>
        <rFont val="Gill Sans MT"/>
        <family val="2"/>
      </rPr>
      <t>Physical Works Projects Only</t>
    </r>
  </si>
  <si>
    <r>
      <t xml:space="preserve">Risk Treatment         
</t>
    </r>
    <r>
      <rPr>
        <sz val="14"/>
        <rFont val="Gill Sans MT"/>
        <family val="2"/>
      </rPr>
      <t xml:space="preserve">What can we do about each significant risk to either eliminate it or reduce it?              </t>
    </r>
    <r>
      <rPr>
        <b/>
        <sz val="14"/>
        <rFont val="Gill Sans MT"/>
        <family val="2"/>
      </rPr>
      <t xml:space="preserve">                                            </t>
    </r>
  </si>
  <si>
    <t>Residual Risk score</t>
  </si>
  <si>
    <t xml:space="preserve">Contingency action(s)                                </t>
  </si>
  <si>
    <t xml:space="preserve">Risk Owner
</t>
  </si>
  <si>
    <t>Business Objective</t>
  </si>
  <si>
    <t xml:space="preserve">Monitoring/ Reporting           </t>
  </si>
  <si>
    <t xml:space="preserve">Monitoring timeframe                            </t>
  </si>
  <si>
    <r>
      <rPr>
        <b/>
        <i/>
        <sz val="14"/>
        <rFont val="Gill Sans MT"/>
        <family val="2"/>
      </rPr>
      <t xml:space="preserve">Cause </t>
    </r>
    <r>
      <rPr>
        <i/>
        <sz val="14"/>
        <rFont val="Gill Sans MT"/>
        <family val="2"/>
      </rPr>
      <t xml:space="preserve">
Because of….</t>
    </r>
  </si>
  <si>
    <r>
      <rPr>
        <b/>
        <i/>
        <sz val="14"/>
        <rFont val="Gill Sans MT"/>
        <family val="2"/>
      </rPr>
      <t>Risk</t>
    </r>
    <r>
      <rPr>
        <i/>
        <sz val="14"/>
        <rFont val="Gill Sans MT"/>
        <family val="2"/>
      </rPr>
      <t xml:space="preserve">
There might be…</t>
    </r>
  </si>
  <si>
    <r>
      <rPr>
        <b/>
        <i/>
        <sz val="14"/>
        <rFont val="Gill Sans MT"/>
        <family val="2"/>
      </rPr>
      <t>Consequence</t>
    </r>
    <r>
      <rPr>
        <i/>
        <sz val="14"/>
        <rFont val="Gill Sans MT"/>
        <family val="2"/>
      </rPr>
      <t xml:space="preserve">
Resulting in …</t>
    </r>
  </si>
  <si>
    <t>Likelihood</t>
  </si>
  <si>
    <t>Consequence</t>
  </si>
  <si>
    <t>Factor</t>
  </si>
  <si>
    <t>Probability (%)</t>
  </si>
  <si>
    <t>Impact ($)</t>
  </si>
  <si>
    <t>EMV</t>
  </si>
  <si>
    <t>Treatment to Cause</t>
  </si>
  <si>
    <t>Treatment to Consequence</t>
  </si>
  <si>
    <t xml:space="preserve">    If the risk becomes reality…what action(s) will we implement?</t>
  </si>
  <si>
    <t>Who will take responsibility for this risk? (One person!)</t>
  </si>
  <si>
    <t>Which Business objectives are impacted by this risk? (See next sheet)</t>
  </si>
  <si>
    <t xml:space="preserve"> Who will monitor and report on this risk?</t>
  </si>
  <si>
    <t xml:space="preserve">    What is the frequency for monitoring</t>
  </si>
  <si>
    <t xml:space="preserve">Three waters reform cancelled or significant change in direction </t>
  </si>
  <si>
    <t>Council's position is not aligned with the communities.</t>
  </si>
  <si>
    <t>Significant uncertainty on the direction the Government is taking. </t>
  </si>
  <si>
    <t>Existing contracts where part of the scope (Water) will be handed over to new entities.</t>
  </si>
  <si>
    <t>Consequence Category / Portfolio</t>
  </si>
  <si>
    <t>Description</t>
  </si>
  <si>
    <t xml:space="preserve">Prompt questions </t>
  </si>
  <si>
    <t>Business Continuity</t>
  </si>
  <si>
    <t xml:space="preserve">Business continuity risks impacting the day to day business function and level of service delivery. These can be from inadequate or failed internal processes, activities and systems (recruitment, training, change management), or from unforeseen external events (such as a natural disaster) that disrupt normal business operations. </t>
  </si>
  <si>
    <t>What is the risk due to inadequate or failed internal processes, activities and systems (recruitment, training, change programmes, natural disasters?)</t>
  </si>
  <si>
    <t>People (Zero Harm)</t>
  </si>
  <si>
    <t>Risks associated with health and safety, or the capacity and capability of staff, elected members or partnerships; the behavioural and/or performance of staff, elected members or partnerships; and supplier confidence.
People risks typically result from staff constraints (cannot fill critical open positions), incompetence (employees, partners or suppliers lack the necessary skill &amp; knowledge to do jobs correctly), dishonesty (theft, fraud) or a corporate culture that does not cultivate risk awareness (i.e. lack of regard for Health &amp; safety processes, risk management processes)</t>
  </si>
  <si>
    <t>Are there risks related to health and safety, capacity and capability of staff, behavioural and or performance issues, supplier delivery confidence</t>
  </si>
  <si>
    <t>Financial</t>
  </si>
  <si>
    <t>Risks related to the financial management of WDC and the ability to fund Council activities and operations now, and into the future. Risks related to the management of operational and or project budgets (potential for loss). External economic factors related to changes in the prevailing market conditions that impact on the organisations financial capability.</t>
  </si>
  <si>
    <t>What is the risk that there is inadequate funding provided for this activity/project (either by Council and/or external funders) and/or that the final activity/project cost is &gt;10% of the budget?</t>
  </si>
  <si>
    <t>Reputation/Image</t>
  </si>
  <si>
    <t>Risks related to the impact of organisational actions (business undertakings). Reputational risks typically result when public perception of Council actions and/or Council personnel are deemed to be inappropriate.</t>
  </si>
  <si>
    <t>What is the risk to Council's reputation / image? Potential for negative media coverage and/or negative experiences/ perceptions of the activity/project by stakeholders and the community?</t>
  </si>
  <si>
    <t>Compliance Regulatory</t>
  </si>
  <si>
    <t>Risks related to WDC exposure to liability (legal action, fines, non-compliance against consent conditions, codes etc.)</t>
  </si>
  <si>
    <t>What is the risk of exposure to liability (legal action, fines, non-compliance against consent conditions)?</t>
  </si>
  <si>
    <t>Environmental</t>
  </si>
  <si>
    <t>Potential or actual negative environmental or ecological impacts, regardless of whether these are reversible or irreversible in nature. Risks can arise from;
- Natural hazards e.g. landslides
- Waste &amp; Refuse, emissions, resource depletion etc.
- Emergency/ Disaster management
- Growth &amp; Development</t>
  </si>
  <si>
    <t xml:space="preserve">What is the risk to the environment (ecology, soil contamination, water quality, noise levels, odour, dust,  etc.?) </t>
  </si>
  <si>
    <t>Political/Strategic</t>
  </si>
  <si>
    <t>Risks that may impact on the organisations ability to achieve its strategic objectives created by political conditions. This may be due to internal factors (actions of politicians)  and or external conditions e.g. events or decisions that could have effect on the achievement of strategic objectives.</t>
  </si>
  <si>
    <t>What is the risk at the Political and or Corporate level due to possible impact to Council's core business objectives?</t>
  </si>
  <si>
    <t>Technical (Cyber Security &amp; IT Dependence</t>
  </si>
  <si>
    <t>Risks affecting the ability of WDC to complete or have confidence in the function or completion of a task, activity, project, operation. These are quality risks e.g. failure due to lack of technical capability or certainty in;
- Existing equipment, tools, technology, software, hardware etc.
- Design surety, manufacturing competency, technical performance etc.</t>
  </si>
  <si>
    <t>Are there risks due to specific critical technologies and or the overall technical complexity of an activity/project (has it been done successfully before? Design and or implementation complexity? Specialised technical skill required? Speed of technology change, etc.)</t>
  </si>
  <si>
    <t>RISK CONSEQUENCE CATEGORIES</t>
  </si>
  <si>
    <t>Questions</t>
  </si>
  <si>
    <t>People</t>
  </si>
  <si>
    <t>Reputation / Image</t>
  </si>
  <si>
    <t>Political &amp; Strategic</t>
  </si>
  <si>
    <t>Technical</t>
  </si>
  <si>
    <t>Probability</t>
  </si>
  <si>
    <t>Frequency</t>
  </si>
  <si>
    <t>Rating</t>
  </si>
  <si>
    <t>Almost Certain</t>
  </si>
  <si>
    <t>&gt; 80%</t>
  </si>
  <si>
    <t>Regular or frequently occurrence</t>
  </si>
  <si>
    <t>Expected; Almost certain occurrence in the foreseeable future</t>
  </si>
  <si>
    <t>Likely</t>
  </si>
  <si>
    <t>50 - 80%</t>
  </si>
  <si>
    <t>1 - 5 times per year</t>
  </si>
  <si>
    <t>Strong probability of occurrence in the foreseeable future / History of frequent occurrence</t>
  </si>
  <si>
    <t>Possible</t>
  </si>
  <si>
    <t>20% - 50%</t>
  </si>
  <si>
    <t>Once a year</t>
  </si>
  <si>
    <t>Feasible; a possibility of occurrence / History of casual occurrence</t>
  </si>
  <si>
    <t>Unlikely</t>
  </si>
  <si>
    <t>&lt; 20%</t>
  </si>
  <si>
    <t>Once every 2 -5 years</t>
  </si>
  <si>
    <t>Not expected but there is a slight chance of occurrence at some time</t>
  </si>
  <si>
    <t>Rare</t>
  </si>
  <si>
    <t>&lt; 1%</t>
  </si>
  <si>
    <t>Less than once every 5 years</t>
  </si>
  <si>
    <t>Highly unlikely but may occur in exceptional circumstances</t>
  </si>
  <si>
    <t>Consequences</t>
  </si>
  <si>
    <t>Descriptor</t>
  </si>
  <si>
    <t>Catastrophic</t>
  </si>
  <si>
    <t>Essential services are unavailable causing customer disruption (&gt; 1 day)</t>
  </si>
  <si>
    <r>
      <t xml:space="preserve">Life threatening injury/fatality (Severity 1) or potential to cause life threatening injury/fatality.
</t>
    </r>
    <r>
      <rPr>
        <sz val="14"/>
        <color theme="3" tint="0.39997558519241921"/>
        <rFont val="Arial"/>
        <family val="2"/>
      </rPr>
      <t xml:space="preserve">Significant or prolonged resourcing deficit (trained/skilled specialist roles). </t>
    </r>
  </si>
  <si>
    <t>Financial exposure ≥ $1.5M in any 12 month period</t>
  </si>
  <si>
    <t>Sustained (in excess of one week) high profile adverse national media campaign or sustained (in excess of 4 weeks) cumulative adverse local media campaign or irreversible loss of community confidence or initiation of government tribunal of inquiry</t>
  </si>
  <si>
    <t>Breach of policy, process or legislation requiring external investigation and resulting in significant tangible loss through civil or criminal prosecution and or  significant damage to reputation.</t>
  </si>
  <si>
    <t>Significant environmental disaster or natural hazard or unplanned population growth causing wide spread environmental degradation/damage and/or irreversible pollution or long term effects affecting future generations or uncontained, long term serious environmental degradation.</t>
  </si>
  <si>
    <t>Significant and prolonged political attention with non-achievement of LTP objectives across multiple years.</t>
  </si>
  <si>
    <t>Significant and prolonged effect to levels of service, business function or resource capacity as the result of malfunction/failure of technology, tools, equipment and or design/manufacturing competency.</t>
  </si>
  <si>
    <t>Major</t>
  </si>
  <si>
    <t>Essential services are unavailable  causing customer disruption (&lt; 1 day) or non-essential services are unavailable (&lt;7 days)</t>
  </si>
  <si>
    <r>
      <t xml:space="preserve">A WorkSafe NZ notifiable injury or illness (Severity 2) or potential to cause notifiable illness or injury.
</t>
    </r>
    <r>
      <rPr>
        <sz val="14"/>
        <color theme="3" tint="0.39997558519241921"/>
        <rFont val="Arial"/>
        <family val="2"/>
      </rPr>
      <t xml:space="preserve">Major but short term resourcing deficit (trained/skilled specialist roles). </t>
    </r>
  </si>
  <si>
    <t>Financial exposure ≥ $500k but &lt;$1.5M in any 12 month period</t>
  </si>
  <si>
    <t>High profile adverse national media attention (less than one week) or sustained (in excess of 2 weeks) cumulative adverse local media attention or loss of confidence from significant portion of community sector.</t>
  </si>
  <si>
    <t>Breach of policy, process or legislation requiring external investigation and resulting in a tangible loss  through civil or criminal prosecution and some damage to reputation.</t>
  </si>
  <si>
    <t>Major but localised environmental degradation/damage/pollution with long term effects or major off site release caused by either a natural disaster or unplanned population growth.</t>
  </si>
  <si>
    <t>Significant but short term political attention with major impact to timing or deliverables associated with with LTP objectives within one given year.</t>
  </si>
  <si>
    <t>Major but short term effects to levels of service, business function or resource capacity as the result of malfunction/failure of technology, tools, equipment and or design/manufacturing competency.</t>
  </si>
  <si>
    <t>Moderate</t>
  </si>
  <si>
    <t>Essential services are unavailable  causing customer disruption (&lt; 4 hours) or non-essential services are unavailable (&lt;3 days)</t>
  </si>
  <si>
    <r>
      <t xml:space="preserve">Lost time injury (Severity 4).
</t>
    </r>
    <r>
      <rPr>
        <sz val="14"/>
        <color theme="3" tint="0.39997558519241921"/>
        <rFont val="Arial"/>
        <family val="2"/>
      </rPr>
      <t xml:space="preserve">Moderate and short term resourcing deficit (trained/skilled specialist roles). </t>
    </r>
  </si>
  <si>
    <t>Financial exposure ≥ $100k but &lt; $500k in any 12 month period</t>
  </si>
  <si>
    <t>Adverse local media coverage that if repeated over time will adversely affect Council or negatively perceived business practice leading to widespread resident/ratepayer complaints or prolonged unresolved dispute requiring legal oversight</t>
  </si>
  <si>
    <t>Breach of policy, process or legislation requiring internal investigation including moderate treatment for the purpose of damage control</t>
  </si>
  <si>
    <t>Moderate localised environmental degradation/damage/pollution at a localised level caused by either a natural disaster or unplanned population growth with medium term effect or off site release contained.</t>
  </si>
  <si>
    <t>Short term political attention with moderate impact to deliverables associated with LTP objectives.</t>
  </si>
  <si>
    <t>Moderate short term effects to levels of service, business function or resource capacity  as the result of malfunction/failure of technology, tools, equipment and or design/manufacturing competency.</t>
  </si>
  <si>
    <t>Minor</t>
  </si>
  <si>
    <t>Non-essential services maybe impacted causing customer disruption (&lt; 1 day)</t>
  </si>
  <si>
    <t xml:space="preserve">Restricted work injury or medical treatment injury or potential for medical treatment is required (Severity 5).
Temporary resourcing deficit (trained/skilled specialist roles) &lt;7days. </t>
  </si>
  <si>
    <t>Financial exposure ≥ $10k but &lt; $100k  in any 12 month period</t>
  </si>
  <si>
    <t>Adverse local media coverage or adverse social media comment or short-term issue leading to localised complaints</t>
  </si>
  <si>
    <t>Breach of policy, process or legislation requiring internal investigation but requiring only minor treatment for the purpose of damage control.</t>
  </si>
  <si>
    <t>Minor localised environmental damage/pollution caused by either a natural disaster or unplanned population growth.</t>
  </si>
  <si>
    <t>Short term political interest with negligible impact to LTP objectives.</t>
  </si>
  <si>
    <t>Minor effects to day to day business function  as the result of malfunction/failure of technology, tools, equipment and or design/manufacturing competency.</t>
  </si>
  <si>
    <t>Insignificant</t>
  </si>
  <si>
    <t>No tangible impact on services to customer but monitoring maybe required.</t>
  </si>
  <si>
    <t xml:space="preserve">First aid injury or potential for a person to seek first aid (Severity 6).
Temporary resourcing deficit (trained/skilled specialist roles) &lt;1day. </t>
  </si>
  <si>
    <t>Financial exposure &lt; $10k in any 12 month period.</t>
  </si>
  <si>
    <t>Minor adverse social media comment/questions but no subsequent public interest or event affecting an individual or small group only</t>
  </si>
  <si>
    <t>Minor breach of policy or process requiring no investigation and only an approval or variance to prevent any damage control requirement.</t>
  </si>
  <si>
    <t>Negligible localised environmental damage caused by either a natural disaster or unplanned population growth.</t>
  </si>
  <si>
    <t>Negligible political interest with no impact on LTP objectives.</t>
  </si>
  <si>
    <t>Negligible effects to day to day business function  as the result of malfunction/failure of technology, tools, equipment and or design/manufacturing competency.</t>
  </si>
  <si>
    <t xml:space="preserve">Opportunities </t>
  </si>
  <si>
    <t>Sustained Innovation (Business Improvement)</t>
  </si>
  <si>
    <t>Community Focus
 (Customer / Community)</t>
  </si>
  <si>
    <t>Partnership &amp; Funding</t>
  </si>
  <si>
    <t xml:space="preserve">Wellbeing - Enviromental </t>
  </si>
  <si>
    <t xml:space="preserve">Wellbeing - Cultural </t>
  </si>
  <si>
    <t>Wellbeing - Social</t>
  </si>
  <si>
    <t xml:space="preserve">Wellbeing - Economic </t>
  </si>
  <si>
    <t>Substantial</t>
  </si>
  <si>
    <t>The process impacts the whole business or district. The process or system is used very  frequently. (Daily)</t>
  </si>
  <si>
    <t xml:space="preserve">Positive impact achieved at district wide level. Temporary resourcing deficit (trained/skilled specialist roles) &lt;1day. </t>
  </si>
  <si>
    <t>The process impacts a business group or locality/ major town. The processes or system is used frequently (Weekly)</t>
  </si>
  <si>
    <t xml:space="preserve">Positive impact achieved at locality or major town level. Temporary resourcing deficit (trained/skilled specialist roles) &lt;7days. </t>
  </si>
  <si>
    <t>The process impacts a business unit or minor town. The process or system is used semi frequently (Monthly)</t>
  </si>
  <si>
    <t xml:space="preserve">Positive impact achieved at minor town level. Moderate and short term resourcing deficit (trained/skilled specialist roles). </t>
  </si>
  <si>
    <t>The process impacts multiple  employees or households. The process or system is infrequently used (Annually)</t>
  </si>
  <si>
    <t xml:space="preserve">Positive impact achieved for multiple households. Major but short term resourcing deficit (trained/skilled specialist roles). </t>
  </si>
  <si>
    <t>The process impacts individual employees or members of public. The process or system is rarely used (Every three years/ LTP or election cycle)</t>
  </si>
  <si>
    <t xml:space="preserve">Positive impact achieved for multiple individuals. 
Significant or prolonged resourcing deficit (trained/skilled specialist roles). </t>
  </si>
  <si>
    <t>Three Waters Reform Transition</t>
  </si>
  <si>
    <t>Change in Parliament</t>
  </si>
  <si>
    <t>Poor communication from Central Government.</t>
  </si>
  <si>
    <t>Increased uncertainty or dissension in the community</t>
  </si>
  <si>
    <t>Community Boards, staff, and Councillors being subject to antagonized customers in public forums.
Staff asked to answer questions that Council does not have control over.</t>
  </si>
  <si>
    <t>Outside of Council control.</t>
  </si>
  <si>
    <t>More uncertainty for staff, communities, and Council at a strategic level. Creates more work atop BAU.</t>
  </si>
  <si>
    <t>Communications plan which creates consistent messaging from top to bottom. Ensuring that front of house and call center staff are educated in the program and understand the delineation of reponsibilities between Council and other agencies.</t>
  </si>
  <si>
    <t>Waters Manager</t>
  </si>
  <si>
    <t>Waters Reform PM</t>
  </si>
  <si>
    <t>Risk Register 15/02/23</t>
  </si>
  <si>
    <t>Proactively engage with the NTU. 
Obtain signoff from ELT for project and create a communications pool within project workstreams to ensure oversight.</t>
  </si>
  <si>
    <t>Shared knowledge within Council and via the LTT.</t>
  </si>
  <si>
    <t>Misinformation and inconsistent messaging leads to public unrest, establishment of C4LD and protests. </t>
  </si>
  <si>
    <t>Potential for relationship strains with other entities that Council partners with.</t>
  </si>
  <si>
    <t>Clear and consistent messaging from Council.</t>
  </si>
  <si>
    <t>Fortify community education. Run more community hui.</t>
  </si>
  <si>
    <t xml:space="preserve">Establishment date extended. </t>
  </si>
  <si>
    <t>Council continues to deliver ancillary water functions.</t>
  </si>
  <si>
    <t>Clear delineation of responsibilities required. Council will need to be reimbursed for delivering any services via relationship and service level agreements.</t>
  </si>
  <si>
    <t>Enter into agreement with the water service agreement to establish clear processes and responsibilities.</t>
  </si>
  <si>
    <t>Unclear demarcation of departmental jurisdiction to undertake works.</t>
  </si>
  <si>
    <t>Other WDC BAU functions are compromised.</t>
  </si>
  <si>
    <t>Many Council-owned assets are mixed-use assets administered by different teams.</t>
  </si>
  <si>
    <t>Request for information from DIA to capture all land areas and assets that are mixed use.</t>
  </si>
  <si>
    <t>Ensure DIA is clearly delineating responsibilities via the Water Services Legislation Bill.</t>
  </si>
  <si>
    <t>Council's internal teams will need to delineate responsibilities.</t>
  </si>
  <si>
    <t>The water service entities will compete for other Council staff, beyond waters staff, once stood up.</t>
  </si>
  <si>
    <t>Business continuity impacted, IP lost, and key personnel leave projects mid-flight.</t>
  </si>
  <si>
    <t>Council may lost other staff from core areas of the business.</t>
  </si>
  <si>
    <t>Fortify Council's staff retention strategies.</t>
  </si>
  <si>
    <t>Fortify Council's business continuity strategies</t>
  </si>
  <si>
    <t>ELT</t>
  </si>
  <si>
    <t>Council will need to prepare for a mass exodus scenario.</t>
  </si>
  <si>
    <t>Data and digital workstream has not been communicating the data transfer mechanisms.</t>
  </si>
  <si>
    <t>Council will not be adequately resourced to partake in data migration activities.</t>
  </si>
  <si>
    <t>Increased workload in short timeframes. Availability of consultants may be limited.</t>
  </si>
  <si>
    <t>Archives New Zealand dictates certain procedures that need to be undertaken during administrative change.</t>
  </si>
  <si>
    <t>Lack of planning on records transfer.</t>
  </si>
  <si>
    <t>Council will be required to retain records and feed into WSEs on adhoc basis.</t>
  </si>
  <si>
    <t>Increased workload on records team.</t>
  </si>
  <si>
    <t>ELT oversight over project to aid with reprioritization as required.</t>
  </si>
  <si>
    <t>Demand that NTU provide resources to backfill positions.</t>
  </si>
  <si>
    <t>Outsource resources from three waters funding or at the cost of NTU's data and digital workstream.</t>
  </si>
  <si>
    <t>Council needs to ensure that the NTU and DIA are following the documented procedures from Archives NZ.</t>
  </si>
  <si>
    <t>Staff</t>
  </si>
  <si>
    <t>Watercare unable to provide appropriate LOS leading up to transition due to staff movement or changes to business.</t>
  </si>
  <si>
    <t>Cross-boundary service provision.</t>
  </si>
  <si>
    <t>Council to stay abreast of status of CCOs in the waters reform program.
NTU and relevant entity chief executives are aware of our arrangements.</t>
  </si>
  <si>
    <t>Loss of service levels.</t>
  </si>
  <si>
    <t>WDC has responsibility to collect payments during the establishment period and five years beyond 1 July 2024.</t>
  </si>
  <si>
    <t>Water service entities require Council to continue collecting rates.</t>
  </si>
  <si>
    <t>Threat: Council still seen as the face of three waters from community perspective.
Community confusion regarding waters service provider.
Opportunity: Community see us a advocates for them to central government and appreciate us more.</t>
  </si>
  <si>
    <t>CFO</t>
  </si>
  <si>
    <t>Clear and consistent messaging will be required to customers.</t>
  </si>
  <si>
    <t>Three waters reform is taking many aspects of Council functions and creating a national model e.g. RITS, AMP, Growth Plans.</t>
  </si>
  <si>
    <t>Council's strategis planning is impacted.</t>
  </si>
  <si>
    <t>Council's ability to adapt strategic plans for communities and prioritization framework is adversely impacted due to entities' needing to prioritize the competing needs of 22 councils.</t>
  </si>
  <si>
    <t xml:space="preserve">Council has made a submission on the Water Services Legislation Bill to require the water service entities to charge themselves and align the pricing to current Council standards for the first three years of operation. </t>
  </si>
  <si>
    <t xml:space="preserve">Council will need to establish a channel of communication with the water service entity. </t>
  </si>
  <si>
    <t>Council will need to work closely with the water service entity to map out what this looks like.</t>
  </si>
  <si>
    <t>Transition of capital project delivery, budgets, and staff.</t>
  </si>
  <si>
    <t>Time critical projects and other, important capital projects delayed due to transitional issues, lack of resourcing, unclear decision-making, and other teething issues with the water service entities.</t>
  </si>
  <si>
    <t>Assets and liabilities transferred to the water service entities.</t>
  </si>
  <si>
    <t>Council's credit rating or ability to borrow potentially impacted.</t>
  </si>
  <si>
    <t>Decreased level of service to communities.</t>
  </si>
  <si>
    <t>There is funding from the DIA to offset the impacts of this.</t>
  </si>
  <si>
    <t>Finance - review with Finance team required</t>
  </si>
  <si>
    <t>Changing legislative drivers in the waters reform programme.</t>
  </si>
  <si>
    <t xml:space="preserve">New, unforeseen legal obligations on Council. </t>
  </si>
  <si>
    <t>Increased workloads on Council staff or rates on communities.</t>
  </si>
  <si>
    <t>Largely outside of Council control, but Council can monitor changes to voice concerns in  appropriate forums and remain agile.</t>
  </si>
  <si>
    <t xml:space="preserve">Local Government Act places certain obligations on Council during civil defence emergencies. </t>
  </si>
  <si>
    <t>CDEM Manager</t>
  </si>
  <si>
    <t>Council has contracts which has touchpoint with waters.</t>
  </si>
  <si>
    <t>Requiring renegotiation or novation of entire contract to the water service entities.</t>
  </si>
  <si>
    <t>Council may be required to enter into service level agreements.</t>
  </si>
  <si>
    <t>Where appropriate, the entire contract should be novated to the water service entities.</t>
  </si>
  <si>
    <t>Political Risk</t>
  </si>
  <si>
    <t>Legal - review with Legal team required</t>
  </si>
  <si>
    <t>Emergency Management</t>
  </si>
  <si>
    <t>Water Services Legislation Bill stipulates a Monitoring and Guidance process requiring Council to obtain prior approval from the DIA regarding significant decisions.</t>
  </si>
  <si>
    <t>Council's investments and decisions being overturned by the DIA.</t>
  </si>
  <si>
    <t>Delays to CAPEX projects required by Council's communities.</t>
  </si>
  <si>
    <t>Council's civil defence emergency management team may be required to prepare for this scenario.
To be proactive, Council's incident management team can work with the water service entity to develop a plan of action for these events.</t>
  </si>
  <si>
    <t>6-Monthly Risk Reporting</t>
  </si>
  <si>
    <t>The legislation clearly foresees the water service entities having their own governance arrangements.</t>
  </si>
  <si>
    <t>Council not fully informed or engaged on the reform.</t>
  </si>
  <si>
    <t>Council losing a governance oversight arm on the waters operations that serves the district.</t>
  </si>
  <si>
    <t>The best mitigation is to have an internal risk owner within Council that can consider governance issues from a distance.
There is an opportunity for Council to be involved in the Regional Representative Groups which can act as a vehicle for fulfilling governance oversight arrangements.</t>
  </si>
  <si>
    <t>Allocate an internal risk owner that can act as a conduit or agent for Council to, at least, partially fulfil the waters governance board's functions.</t>
  </si>
  <si>
    <t>COO</t>
  </si>
  <si>
    <t xml:space="preserve">Review from service delivery team on what projects will be impacted by transition. 
Change in scope of projects, acceleration, or reprioritisation of projects may be required.
Ensuring that critical projects are represented in asset management plans, long-term plans, and highlighting the importance of these in executive discussions with the water service entity. </t>
  </si>
  <si>
    <t xml:space="preserve">Outside of Council control.
Council will need to establish a channel of communication with the water service entity. </t>
  </si>
  <si>
    <t>Outside of Council control.
To be proactive, Council can undertake an exercise to determine if any in-flight project with major decision making or future milestone can be brought forward for approval before transition.</t>
  </si>
  <si>
    <t>The water service entity's programme of works does not align with Council's priorities.</t>
  </si>
  <si>
    <t>CIO</t>
  </si>
  <si>
    <t>P&amp;C Manager</t>
  </si>
  <si>
    <t>CFO
Legal Counsel</t>
  </si>
  <si>
    <t>Council's Waters Governance Board will cease to exist after 1 July 2024.</t>
  </si>
  <si>
    <t>Public scrutiny and political pressure opposing the reform.</t>
  </si>
  <si>
    <t>Regular updates to public via public forums.
Education on the fact that this is Centrally driven and Council is legally obliged to comply under New Zealand's democratic delegations.</t>
  </si>
  <si>
    <t>Utilize communications channels to run education campaigns.
Council website will be a critical tool.</t>
  </si>
  <si>
    <t xml:space="preserve">Ability to plan ahead impacted. Staff having to reprioritize between LTP projects, BAU, and reform. 
Council's ability to engage with the program requirements impeded. </t>
  </si>
  <si>
    <t xml:space="preserve">NTU's local establishment teams should be coordinating with Council to alleviate these pressures. </t>
  </si>
  <si>
    <t>Multiple Government-driven reforms that require input from Iwi and mana whenua without adequate compensation for money, time, or capacity.</t>
  </si>
  <si>
    <t>Council will need to reevaluate strategic planning process in accordance with the new legislative planning process. 
Interface with the water service entity will likely be required.</t>
  </si>
  <si>
    <t>Iwi and mana whenua unable or unwilling to meaningfully contribute to the design and planning of the water service entities
Iwi and mana whenua have opposing viewpoints or priorities related to wai and/or awa.</t>
  </si>
  <si>
    <t>Council may suffer reputational damage.
Council's activities that require collaboration with mana whenua or iwi impacted due to over-engagement from Government activities. 
Council may be found in contravention of treaty or JMA obligations due to undermining of Māori rights or interests in wai.</t>
  </si>
  <si>
    <t>Council will have to comply with these requirements if directed to do so as it is legislated.</t>
  </si>
  <si>
    <t>Development Agreements not captured adequately within transitional arragements.</t>
  </si>
  <si>
    <t xml:space="preserve">Development Agreements do not get transitioned to the water service entities for continuation of management i.e. no ownership from water service entity. </t>
  </si>
  <si>
    <t>GM Growth</t>
  </si>
  <si>
    <t>Council's social and economic objectives jeopardized. 
Council finds it difficult to attract businesses to the district due to infrastructure deficits.</t>
  </si>
  <si>
    <t xml:space="preserve">Ensuring that there is a clear owner of this process or interfacial manager either within Council or within the water service entity. </t>
  </si>
  <si>
    <t>Discussions regarding economic development  to recognize the impacts of three waters reform. 
Notfiy the DIA of future projects via the monitoring and guidance process.
Formalize arrangements via agreements or through Council's planning documents so they can be easily novated to the water service entities.</t>
  </si>
  <si>
    <t xml:space="preserve">The legislation and process is currently unclear on this matter.
If this risk was to eventuate, Council will have to carry out its statutory obligations under the LGA 2002 and hold the water service entity accountable for delivering. </t>
  </si>
  <si>
    <t>Separation of water infrastructure planning and other functions that will continue to reside within Council.</t>
  </si>
  <si>
    <t>Urban growth, land development, resource consents, and renewals disjointed from water infrastructure planning.</t>
  </si>
  <si>
    <r>
      <rPr>
        <b/>
        <sz val="12"/>
        <rFont val="Gill Sans MT"/>
        <family val="2"/>
      </rPr>
      <t>Threats:</t>
    </r>
    <r>
      <rPr>
        <sz val="12"/>
        <rFont val="Gill Sans MT"/>
        <family val="2"/>
      </rPr>
      <t xml:space="preserve">
Tier 1 Growth requirements not met meaning housing supply falls short of housing demand in the district. 
Resource consents not aligned with water service entity activities meaning plants and equipment operate without appropriate authorization. 
Buildover applications overlooked or improperly processed. 
Reduced levels of service due to renewals funding gap or incorrectly prioritized maintenace program.
</t>
    </r>
    <r>
      <rPr>
        <b/>
        <sz val="12"/>
        <rFont val="Gill Sans MT"/>
        <family val="2"/>
      </rPr>
      <t>Opportunities:</t>
    </r>
    <r>
      <rPr>
        <sz val="12"/>
        <rFont val="Gill Sans MT"/>
        <family val="2"/>
      </rPr>
      <t xml:space="preserve">
</t>
    </r>
    <r>
      <rPr>
        <b/>
        <sz val="12"/>
        <rFont val="Gill Sans MT"/>
        <family val="2"/>
      </rPr>
      <t xml:space="preserve">
</t>
    </r>
    <r>
      <rPr>
        <sz val="12"/>
        <rFont val="Gill Sans MT"/>
        <family val="2"/>
      </rPr>
      <t>Water service entity may have the capability and capacity to integrate strategic growth and water infrastructure planning more efficiently.</t>
    </r>
  </si>
  <si>
    <t>Council to advocate for its communities and hold the water service entities accountable for their responsibilities to public health and wellbeing.</t>
  </si>
  <si>
    <t xml:space="preserve">Water service entity renegotiating contracts and suppliers to capitalize on larger economy scale. </t>
  </si>
  <si>
    <t xml:space="preserve">Transparent communication with contractors. </t>
  </si>
  <si>
    <t>Council loses access to local and/or smaller contractors.
Informal arrangements between Council and contractors not captured.</t>
  </si>
  <si>
    <t>New entity may be unprepared for emergency management functions after transition. 
Uncertainty on water service entity's role in Civil Defence.</t>
  </si>
  <si>
    <t xml:space="preserve">Council may be required to undertake these functions with less control, recalling that water is a lifeline utility.
Council staff that would otherwise assist with Civil Defence and Emergency Management efforts are transitioned to the water service entities and unavailable to assist in the future. </t>
  </si>
  <si>
    <t>Council's civil defence emergency management team may be required to prepare for this scenario.
Training other staff that likely will not transfer to the water service entities. 
To be proactive, Council's incident management team can work with the water service entity to develop a plan of action for these events.</t>
  </si>
  <si>
    <t>CDEM Manager
Waters Reform PM</t>
  </si>
  <si>
    <t>Overestimation of infrastructure renewal requirements and/or ability for water service entities to fund these due to flawed financial modeling by the DIA.</t>
  </si>
  <si>
    <t>Possibility for significant rates increases due to affordability issues or communities not better off in terms of funding the required investments.</t>
  </si>
  <si>
    <t>Largely outside of Council control, but Council can provide feedback on these based on funding impact statements once the water service entity's funding and pricing plans are published.</t>
  </si>
  <si>
    <t xml:space="preserve">Council will be legislatively limited in courses of actions. </t>
  </si>
  <si>
    <t>Governance</t>
  </si>
  <si>
    <t>Theme</t>
  </si>
  <si>
    <t>What is the general theme of this risk from a waters perspective?</t>
  </si>
  <si>
    <t>Reform Delivery</t>
  </si>
  <si>
    <t>Data and Digital Workstream</t>
  </si>
  <si>
    <t>Levels of Service and Project Delivery</t>
  </si>
  <si>
    <t>Community Impacts</t>
  </si>
  <si>
    <t>Strategic</t>
  </si>
  <si>
    <t>Contracts</t>
  </si>
  <si>
    <r>
      <t xml:space="preserve">De-transition and bring back waters inhouse or tranfer to the water service entities before establishment date.
</t>
    </r>
    <r>
      <rPr>
        <sz val="12"/>
        <color rgb="FF0070C0"/>
        <rFont val="Gill Sans MT"/>
        <family val="2"/>
      </rPr>
      <t>17/7 : WSEAB addresses this: WSL will be absorbed into Entity A and O&amp;M contract novated. Loss of staff outside our control so accept and prepare contingencies e.g. WSL approved to augment stormwater support</t>
    </r>
  </si>
  <si>
    <r>
      <t xml:space="preserve">Laregly outside of Council control.
DIA does have funding buckets to assist with this. Council can redirect iwi representatives to this by increasing awareness. The public website would be a good forum to achieve this. Further training will be given to customer delivery staff to assist customers in accessing this information.
</t>
    </r>
    <r>
      <rPr>
        <sz val="12"/>
        <color rgb="FF0070C0"/>
        <rFont val="Gill Sans MT"/>
        <family val="2"/>
      </rPr>
      <t>17/7: DIA established iwi collective to assist with this. Council waters team continuing to fortify relationship with WT via JMA, better off funding, and involvement with other significant waters projects.</t>
    </r>
  </si>
  <si>
    <r>
      <t xml:space="preserve">Transparent messaging from Council.
Oversight of waters reform activities across the organization to enable strategic consultation with iwi or mana whenua. 
</t>
    </r>
    <r>
      <rPr>
        <sz val="12"/>
        <color rgb="FF0070C0"/>
        <rFont val="Gill Sans MT"/>
        <family val="2"/>
      </rPr>
      <t xml:space="preserve">17/7: Have to ensure that we do not forget JMA with Ngati Maniapoto (Waipaa River). </t>
    </r>
  </si>
  <si>
    <r>
      <t xml:space="preserve">ELT oversight over project to aid with reprioritization as required.
</t>
    </r>
    <r>
      <rPr>
        <sz val="12"/>
        <color rgb="FF0070C0"/>
        <rFont val="Gill Sans MT"/>
        <family val="2"/>
      </rPr>
      <t xml:space="preserve">17/7: A customer and digital workstream has been established. There is more communication now that before. However, this workstream still seems ill prepared.
Infor is being used as EAM which is the WSL system. This places WDC ahead of the migration curve. </t>
    </r>
  </si>
  <si>
    <r>
      <t xml:space="preserve">Council has written to the NTU and to Parliament of our wishes to have Watercare continue to deliver the capital programme for five years beyond 1 July 2024, which staff believe to be the best minimization strategy for this risk.
</t>
    </r>
    <r>
      <rPr>
        <sz val="12"/>
        <color rgb="FF0070C0"/>
        <rFont val="Gill Sans MT"/>
        <family val="2"/>
      </rPr>
      <t>17/7: Accept that there will be inherent transitional issues. Likelihood reduced because there is clarity that Entity A will act as agent for Wwatercare LOS arrangements.</t>
    </r>
  </si>
  <si>
    <t>Waters Manager
GM Service Delivery</t>
  </si>
  <si>
    <t xml:space="preserve">Review from service delivery team on what projects will be impacted by transition. 
Change in scope of projects, acceleration, or reprioritisation of projects may be required.
Ensuring that critical projects are represented in asset management plans, long-term plans, and highlighting the importance of these in executive discussions with the water service entity. 
</t>
  </si>
  <si>
    <r>
      <t xml:space="preserve">Council has written to the NTU and to Parliament of our wishes to have Watercare continue to deliver the capital programme for five years beyond 1 July 2024, which staff believe to be the best minimization strategy for this risk.
</t>
    </r>
    <r>
      <rPr>
        <sz val="12"/>
        <color rgb="FF0070C0"/>
        <rFont val="Gill Sans MT"/>
        <family val="2"/>
      </rPr>
      <t>17/7:   WDC to deliver Y1-Y2, WSEs take over Y3-10. Can still add projects as line items in LTP/AMP. Although this constrains funding, it does give WDC greater control.</t>
    </r>
  </si>
  <si>
    <r>
      <t xml:space="preserve">Make a case for appeal to the DIA for reconsideration of their decision. 
</t>
    </r>
    <r>
      <rPr>
        <sz val="12"/>
        <color rgb="FF0070C0"/>
        <rFont val="Gill Sans MT"/>
        <family val="2"/>
      </rPr>
      <t>18/8: Best to keep DIA on a no surprises basis, to the extent possible. Achieved through regular reporting of significant decisions and early involvement.</t>
    </r>
  </si>
  <si>
    <r>
      <t xml:space="preserve">Ensuring that there is a clear owner of this process or interfacial manager either within Council or within the water service entity. 
</t>
    </r>
    <r>
      <rPr>
        <sz val="12"/>
        <color rgb="FF0070C0"/>
        <rFont val="Gill Sans MT"/>
        <family val="2"/>
      </rPr>
      <t>18/8: Starting the journey to advance this with the stormwater collaboration workshops. Have gone to market for a Three Waters Support Engineer that can assist in progressing strategic issues. Waters Reform PM also operating in this space now so more resource directed overall.</t>
    </r>
  </si>
  <si>
    <r>
      <t xml:space="preserve">Ensuring that there is a clear owner of this process or interfacial manager either within Council or within the water service entity, ante-, peri-, and post-transition. 
</t>
    </r>
    <r>
      <rPr>
        <sz val="12"/>
        <color rgb="FF0070C0"/>
        <rFont val="Gill Sans MT"/>
        <family val="2"/>
      </rPr>
      <t>18/8: Pre-transition funding solution: transition support package.</t>
    </r>
    <r>
      <rPr>
        <sz val="12"/>
        <rFont val="Gill Sans MT"/>
        <family val="2"/>
      </rPr>
      <t xml:space="preserve">
</t>
    </r>
    <r>
      <rPr>
        <sz val="12"/>
        <color rgb="FF0070C0"/>
        <rFont val="Gill Sans MT"/>
        <family val="2"/>
      </rPr>
      <t>Post-transition funding solution: no worse off funding.</t>
    </r>
  </si>
  <si>
    <r>
      <t xml:space="preserve">Ensure that the Watercare O&amp;M contract avoids this.
</t>
    </r>
    <r>
      <rPr>
        <sz val="12"/>
        <color rgb="FF0070C0"/>
        <rFont val="Gill Sans MT"/>
        <family val="2"/>
      </rPr>
      <t>18/8: WDC has submitted on the WSEAB legislation. Governance &amp; Administration Select Committee has explicitly addressed this and enshrined certainty for Watercare Waikato staff in legislation.</t>
    </r>
  </si>
  <si>
    <t xml:space="preserve">There is funding from the DIA to offset the impacts of this. </t>
  </si>
  <si>
    <t>Council may need to undertake an exercise to assign a dollar amount to this.
If the funding provided by the DIA is insufficient to cover these costs, more can be requested, by negotiation.</t>
  </si>
  <si>
    <r>
      <t xml:space="preserve">WDC adopting an approach not to be reliant on the reform. The three waters operations has been designed continue regardless of reform.
</t>
    </r>
    <r>
      <rPr>
        <sz val="12"/>
        <color rgb="FF0070C0"/>
        <rFont val="Gill Sans MT"/>
        <family val="2"/>
      </rPr>
      <t>18/8: Delivering Y1-3 of LTP mitigates aspects of this risk, but creates the additional threat of financial constraint.</t>
    </r>
  </si>
  <si>
    <t>Continue delivering LOS via Watercare.
Communicate to relevant stakeholders. 
Plan future steps with ELT.</t>
  </si>
  <si>
    <t>Economic wellbeing of the residents potentially impacted.
Council's procurement objectives not met. 
Loss of local knowledge and years of technical expertise of the network. Levels of service reduced as a result.</t>
  </si>
  <si>
    <r>
      <t xml:space="preserve">Outside of Council control.
Council can recommend to the water service entity to maintain certain contracts for business continuity as done for the Watercare Operations and Maintenance Contract.
</t>
    </r>
    <r>
      <rPr>
        <sz val="12"/>
        <color rgb="FF0070C0"/>
        <rFont val="Gill Sans MT"/>
        <family val="2"/>
      </rPr>
      <t>18/8: DIA have indicated that there is a drive to maintain existing Council contracts, at least in the first few years. This will become an Entity B risk over time.</t>
    </r>
  </si>
  <si>
    <t xml:space="preserve">Large margins of error in funding and pricing plans.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</si>
</sst>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quot;$&quot;* #,##0.00_);_(&quot;$&quot;* \(#,##0.00\);_(&quot;$&quot;* &quot;-&quot;??_);_(@_)"/>
  </numFmts>
  <fonts count="42"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Arial"/>
      <family val="2"/>
    </font>
    <font>
      <b/>
      <sz val="12"/>
      <name val="Gill Sans MT"/>
      <family val="2"/>
    </font>
    <font>
      <sz val="11"/>
      <name val="Gill Sans MT"/>
      <family val="2"/>
    </font>
    <font>
      <sz val="10"/>
      <name val="Arial"/>
      <family val="2"/>
    </font>
    <font>
      <b/>
      <sz val="9"/>
      <name val="Arial Bold"/>
    </font>
    <font>
      <b/>
      <sz val="20"/>
      <name val="Arial Bold"/>
    </font>
    <font>
      <b/>
      <sz val="26"/>
      <name val="Arial Bold"/>
    </font>
    <font>
      <b/>
      <sz val="14"/>
      <name val="Arial Bold"/>
    </font>
    <font>
      <b/>
      <sz val="11"/>
      <name val="Gill Sans MT"/>
      <family val="2"/>
    </font>
    <font>
      <b/>
      <sz val="8"/>
      <name val="Arial Bold"/>
    </font>
    <font>
      <b/>
      <sz val="14"/>
      <name val="Gill Sans MT"/>
      <family val="2"/>
    </font>
    <font>
      <sz val="14"/>
      <name val="Arial"/>
      <family val="2"/>
    </font>
    <font>
      <sz val="14"/>
      <name val="Gill Sans MT"/>
      <family val="2"/>
    </font>
    <font>
      <i/>
      <sz val="14"/>
      <name val="Gill Sans MT"/>
      <family val="2"/>
    </font>
    <font>
      <b/>
      <i/>
      <sz val="14"/>
      <name val="Gill Sans MT"/>
      <family val="2"/>
    </font>
    <font>
      <sz val="12"/>
      <name val="Gill Sans MT"/>
      <family val="2"/>
    </font>
    <font>
      <sz val="11"/>
      <name val="Calibri"/>
      <family val="2"/>
    </font>
    <font>
      <b/>
      <sz val="11"/>
      <color theme="1"/>
      <name val="Calibri"/>
      <family val="2"/>
      <scheme val="minor"/>
    </font>
    <font>
      <b/>
      <sz val="14"/>
      <name val="Calibri"/>
      <family val="2"/>
      <scheme val="minor"/>
    </font>
    <font>
      <b/>
      <sz val="14"/>
      <color theme="0"/>
      <name val="Gill Sans MT"/>
      <family val="2"/>
    </font>
    <font>
      <sz val="10"/>
      <color theme="0"/>
      <name val="Arial"/>
      <family val="2"/>
    </font>
    <font>
      <sz val="10"/>
      <name val="Times New Roman"/>
      <family val="1"/>
    </font>
    <font>
      <sz val="36"/>
      <name val="Gill Sans MT"/>
      <family val="2"/>
    </font>
    <font>
      <b/>
      <sz val="10"/>
      <name val="Gill Sans MT"/>
      <family val="2"/>
    </font>
    <font>
      <b/>
      <sz val="10"/>
      <name val="Times New Roman"/>
      <family val="1"/>
    </font>
    <font>
      <sz val="14"/>
      <color theme="1"/>
      <name val="Gill Sans MT"/>
      <family val="2"/>
    </font>
    <font>
      <sz val="10"/>
      <color theme="1"/>
      <name val="Gill Sans MT"/>
      <family val="2"/>
    </font>
    <font>
      <sz val="10"/>
      <name val="Gill Sans MT"/>
      <family val="2"/>
    </font>
    <font>
      <sz val="14"/>
      <color theme="3" tint="0.39997558519241921"/>
      <name val="Arial"/>
      <family val="2"/>
    </font>
    <font>
      <b/>
      <sz val="14"/>
      <name val="Times New Roman"/>
      <family val="1"/>
    </font>
    <font>
      <b/>
      <sz val="14"/>
      <name val="Calibri"/>
      <family val="2"/>
    </font>
    <font>
      <sz val="14"/>
      <color theme="1"/>
      <name val="Calibri"/>
      <family val="2"/>
      <scheme val="minor"/>
    </font>
    <font>
      <sz val="12"/>
      <name val="Arial"/>
      <family val="2"/>
    </font>
    <font>
      <b/>
      <sz val="12"/>
      <name val="Arial Bold"/>
    </font>
    <font>
      <b/>
      <sz val="12"/>
      <name val="Arial"/>
      <family val="2"/>
    </font>
    <font>
      <sz val="12"/>
      <color rgb="FF0070C0"/>
      <name val="Gill Sans MT"/>
      <family val="2"/>
    </font>
  </fonts>
  <fills count="15">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indexed="9"/>
        <bgColor indexed="64"/>
      </patternFill>
    </fill>
    <fill>
      <patternFill patternType="solid">
        <fgColor rgb="FFFFFF00"/>
        <bgColor indexed="64"/>
      </patternFill>
    </fill>
    <fill>
      <patternFill patternType="solid">
        <fgColor rgb="FF99CCFF"/>
        <bgColor indexed="64"/>
      </patternFill>
    </fill>
    <fill>
      <patternFill patternType="solid">
        <fgColor theme="1"/>
        <bgColor indexed="64"/>
      </patternFill>
    </fill>
    <fill>
      <patternFill patternType="solid">
        <fgColor indexed="44"/>
        <bgColor indexed="64"/>
      </patternFill>
    </fill>
    <fill>
      <patternFill patternType="solid">
        <fgColor indexed="45"/>
        <bgColor indexed="64"/>
      </patternFill>
    </fill>
    <fill>
      <patternFill patternType="solid">
        <fgColor rgb="FF92D050"/>
        <bgColor indexed="64"/>
      </patternFill>
    </fill>
    <fill>
      <patternFill patternType="solid">
        <fgColor theme="4" tint="0.79998168889431442"/>
        <bgColor indexed="64"/>
      </patternFill>
    </fill>
    <fill>
      <patternFill patternType="solid">
        <fgColor theme="3" tint="0.39997558519241921"/>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auto="1"/>
      </left>
      <right/>
      <top/>
      <bottom/>
      <diagonal/>
    </border>
    <border>
      <left/>
      <right style="thin">
        <color auto="1"/>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s>
  <cellStyleXfs count="11">
    <xf numFmtId="0" fontId="0" fillId="0" borderId="0"/>
    <xf numFmtId="0" fontId="6" fillId="0" borderId="0"/>
    <xf numFmtId="9" fontId="5" fillId="0" borderId="0" applyFont="0" applyFill="0" applyBorder="0" applyAlignment="0" applyProtection="0"/>
    <xf numFmtId="164" fontId="5" fillId="0" borderId="0" applyFont="0" applyFill="0" applyBorder="0" applyAlignment="0" applyProtection="0"/>
    <xf numFmtId="0" fontId="5" fillId="0" borderId="0"/>
    <xf numFmtId="0" fontId="4" fillId="0" borderId="0"/>
    <xf numFmtId="0" fontId="5" fillId="0" borderId="0"/>
    <xf numFmtId="0" fontId="3" fillId="0" borderId="0"/>
    <xf numFmtId="0" fontId="5" fillId="0" borderId="0"/>
    <xf numFmtId="0" fontId="2" fillId="0" borderId="0"/>
    <xf numFmtId="0" fontId="1" fillId="0" borderId="0"/>
  </cellStyleXfs>
  <cellXfs count="122">
    <xf numFmtId="0" fontId="0" fillId="0" borderId="0" xfId="0"/>
    <xf numFmtId="0" fontId="5" fillId="0" borderId="0" xfId="0" applyFont="1"/>
    <xf numFmtId="0" fontId="5" fillId="0" borderId="0" xfId="0" applyFont="1" applyAlignment="1">
      <alignment wrapText="1"/>
    </xf>
    <xf numFmtId="0" fontId="10" fillId="0" borderId="6" xfId="0" applyFont="1" applyBorder="1" applyAlignment="1">
      <alignment vertical="top" wrapText="1"/>
    </xf>
    <xf numFmtId="0" fontId="11" fillId="2" borderId="0" xfId="0" applyFont="1" applyFill="1" applyAlignment="1">
      <alignment horizontal="center" vertical="center" wrapText="1"/>
    </xf>
    <xf numFmtId="0" fontId="13" fillId="2" borderId="3"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9" fillId="0" borderId="0" xfId="0" applyFont="1"/>
    <xf numFmtId="0" fontId="16" fillId="5" borderId="1" xfId="0" applyFont="1" applyFill="1" applyBorder="1" applyAlignment="1">
      <alignment horizontal="center" vertical="center" wrapText="1"/>
    </xf>
    <xf numFmtId="0" fontId="17" fillId="0" borderId="0" xfId="0" applyFont="1"/>
    <xf numFmtId="0" fontId="10" fillId="0" borderId="0" xfId="0" applyFont="1" applyAlignment="1">
      <alignment vertical="top" wrapText="1"/>
    </xf>
    <xf numFmtId="0" fontId="21" fillId="0" borderId="1" xfId="0" applyFont="1" applyBorder="1" applyAlignment="1" applyProtection="1">
      <alignment horizontal="center" vertical="center" wrapText="1"/>
      <protection locked="0"/>
    </xf>
    <xf numFmtId="0" fontId="22" fillId="0" borderId="0" xfId="0" applyFont="1" applyAlignment="1">
      <alignment vertical="center"/>
    </xf>
    <xf numFmtId="0" fontId="23" fillId="8" borderId="1" xfId="7" applyFont="1" applyFill="1" applyBorder="1" applyAlignment="1">
      <alignment horizontal="left" vertical="center"/>
    </xf>
    <xf numFmtId="0" fontId="3" fillId="0" borderId="1" xfId="7" applyBorder="1" applyAlignment="1">
      <alignment horizontal="left" vertical="center" wrapText="1"/>
    </xf>
    <xf numFmtId="0" fontId="3" fillId="0" borderId="1" xfId="7" applyBorder="1" applyAlignment="1">
      <alignment vertical="center" wrapText="1"/>
    </xf>
    <xf numFmtId="0" fontId="27" fillId="0" borderId="0" xfId="4" applyFont="1"/>
    <xf numFmtId="0" fontId="25" fillId="9" borderId="11" xfId="4" applyFont="1" applyFill="1" applyBorder="1" applyAlignment="1">
      <alignment horizontal="center" vertical="center"/>
    </xf>
    <xf numFmtId="0" fontId="28" fillId="9" borderId="12" xfId="4" applyFont="1" applyFill="1" applyBorder="1" applyAlignment="1">
      <alignment vertical="center"/>
    </xf>
    <xf numFmtId="0" fontId="16" fillId="7" borderId="1" xfId="4" applyFont="1" applyFill="1" applyBorder="1" applyAlignment="1">
      <alignment horizontal="center" vertical="center" wrapText="1"/>
    </xf>
    <xf numFmtId="0" fontId="29" fillId="0" borderId="1" xfId="4" applyFont="1" applyBorder="1" applyAlignment="1">
      <alignment horizontal="center" vertical="center" wrapText="1"/>
    </xf>
    <xf numFmtId="0" fontId="30" fillId="0" borderId="0" xfId="4" applyFont="1"/>
    <xf numFmtId="0" fontId="18" fillId="0" borderId="1" xfId="4" applyFont="1" applyBorder="1" applyAlignment="1">
      <alignment horizontal="left" vertical="center" wrapText="1"/>
    </xf>
    <xf numFmtId="0" fontId="31" fillId="0" borderId="1" xfId="4" applyFont="1" applyBorder="1" applyAlignment="1">
      <alignment horizontal="left" vertical="center" wrapText="1"/>
    </xf>
    <xf numFmtId="0" fontId="18" fillId="0" borderId="6" xfId="4" applyFont="1" applyBorder="1" applyAlignment="1">
      <alignment horizontal="left" vertical="center" wrapText="1"/>
    </xf>
    <xf numFmtId="0" fontId="27" fillId="0" borderId="1" xfId="4" applyFont="1" applyBorder="1" applyAlignment="1">
      <alignment horizontal="center" vertical="center" wrapText="1"/>
    </xf>
    <xf numFmtId="0" fontId="32" fillId="0" borderId="0" xfId="4" applyFont="1" applyAlignment="1">
      <alignment horizontal="center" vertical="center" wrapText="1"/>
    </xf>
    <xf numFmtId="0" fontId="32" fillId="0" borderId="0" xfId="4" applyFont="1" applyAlignment="1">
      <alignment horizontal="center" vertical="center"/>
    </xf>
    <xf numFmtId="0" fontId="16" fillId="9" borderId="8" xfId="4" applyFont="1" applyFill="1" applyBorder="1" applyAlignment="1">
      <alignment horizontal="center" vertical="center" textRotation="90"/>
    </xf>
    <xf numFmtId="0" fontId="16" fillId="7" borderId="1" xfId="4" applyFont="1" applyFill="1" applyBorder="1" applyAlignment="1">
      <alignment horizontal="center" vertical="center"/>
    </xf>
    <xf numFmtId="0" fontId="16" fillId="10" borderId="1" xfId="4" applyFont="1" applyFill="1" applyBorder="1" applyAlignment="1">
      <alignment horizontal="center" vertical="center" wrapText="1"/>
    </xf>
    <xf numFmtId="0" fontId="18" fillId="0" borderId="2" xfId="4" applyFont="1" applyBorder="1" applyAlignment="1">
      <alignment horizontal="center" vertical="center"/>
    </xf>
    <xf numFmtId="0" fontId="16" fillId="11" borderId="1" xfId="4" applyFont="1" applyFill="1" applyBorder="1" applyAlignment="1">
      <alignment horizontal="center" vertical="center" wrapText="1"/>
    </xf>
    <xf numFmtId="0" fontId="27" fillId="0" borderId="0" xfId="4" applyFont="1" applyAlignment="1">
      <alignment wrapText="1"/>
    </xf>
    <xf numFmtId="0" fontId="27" fillId="9" borderId="8" xfId="4" applyFont="1" applyFill="1" applyBorder="1"/>
    <xf numFmtId="0" fontId="29" fillId="9" borderId="0" xfId="4" applyFont="1" applyFill="1" applyAlignment="1">
      <alignment horizontal="center" vertical="center" wrapText="1"/>
    </xf>
    <xf numFmtId="0" fontId="33" fillId="9" borderId="0" xfId="4" applyFont="1" applyFill="1" applyAlignment="1">
      <alignment horizontal="center" vertical="center"/>
    </xf>
    <xf numFmtId="0" fontId="29" fillId="9" borderId="9" xfId="4" applyFont="1" applyFill="1" applyBorder="1" applyAlignment="1">
      <alignment horizontal="center" vertical="center" wrapText="1"/>
    </xf>
    <xf numFmtId="0" fontId="16" fillId="7" borderId="4" xfId="4" applyFont="1" applyFill="1" applyBorder="1" applyAlignment="1">
      <alignment horizontal="center" vertical="center" wrapText="1"/>
    </xf>
    <xf numFmtId="0" fontId="16" fillId="10" borderId="15" xfId="4" applyFont="1" applyFill="1" applyBorder="1" applyAlignment="1">
      <alignment horizontal="center" vertical="center" wrapText="1"/>
    </xf>
    <xf numFmtId="0" fontId="17" fillId="0" borderId="1" xfId="4" applyFont="1" applyBorder="1" applyAlignment="1">
      <alignment horizontal="left" vertical="center" wrapText="1"/>
    </xf>
    <xf numFmtId="0" fontId="35" fillId="11" borderId="15" xfId="4" applyFont="1" applyFill="1" applyBorder="1" applyAlignment="1">
      <alignment horizontal="center" vertical="center" wrapText="1"/>
    </xf>
    <xf numFmtId="0" fontId="35" fillId="11" borderId="1" xfId="4" applyFont="1" applyFill="1" applyBorder="1" applyAlignment="1">
      <alignment horizontal="center" vertical="center" wrapText="1"/>
    </xf>
    <xf numFmtId="0" fontId="30" fillId="0" borderId="0" xfId="4" applyFont="1" applyAlignment="1">
      <alignment horizontal="center" vertical="center" wrapText="1"/>
    </xf>
    <xf numFmtId="0" fontId="27" fillId="0" borderId="0" xfId="4" applyFont="1" applyAlignment="1">
      <alignment horizontal="center" vertical="center" wrapText="1"/>
    </xf>
    <xf numFmtId="0" fontId="36" fillId="12" borderId="1" xfId="4" applyFont="1" applyFill="1" applyBorder="1" applyAlignment="1">
      <alignment horizontal="center" vertical="center" wrapText="1"/>
    </xf>
    <xf numFmtId="0" fontId="27" fillId="13" borderId="0" xfId="4" applyFont="1" applyFill="1"/>
    <xf numFmtId="0" fontId="37" fillId="0" borderId="15" xfId="10" applyFont="1" applyBorder="1" applyAlignment="1">
      <alignment vertical="center" wrapText="1"/>
    </xf>
    <xf numFmtId="0" fontId="17" fillId="0" borderId="15" xfId="4" applyFont="1" applyBorder="1" applyAlignment="1">
      <alignment horizontal="left" vertical="center" wrapText="1"/>
    </xf>
    <xf numFmtId="0" fontId="37" fillId="0" borderId="1" xfId="10" applyFont="1" applyBorder="1" applyAlignment="1">
      <alignment vertical="center" wrapText="1"/>
    </xf>
    <xf numFmtId="0" fontId="29" fillId="0" borderId="0" xfId="4" applyFont="1" applyAlignment="1">
      <alignment horizontal="center" vertical="center" wrapText="1"/>
    </xf>
    <xf numFmtId="0" fontId="33" fillId="0" borderId="0" xfId="4" applyFont="1" applyAlignment="1">
      <alignment horizontal="center" vertical="center" wrapText="1"/>
    </xf>
    <xf numFmtId="0" fontId="33" fillId="0" borderId="0" xfId="4" applyFont="1" applyAlignment="1">
      <alignment horizontal="center" vertical="center"/>
    </xf>
    <xf numFmtId="0" fontId="27" fillId="0" borderId="0" xfId="4" applyFont="1" applyAlignment="1">
      <alignment vertical="center"/>
    </xf>
    <xf numFmtId="0" fontId="21" fillId="0" borderId="1" xfId="0" applyFont="1" applyBorder="1" applyAlignment="1">
      <alignment horizontal="center" vertical="center" wrapText="1"/>
    </xf>
    <xf numFmtId="9" fontId="21" fillId="0" borderId="1" xfId="2" applyFont="1" applyBorder="1" applyAlignment="1" applyProtection="1">
      <alignment horizontal="center" vertical="center"/>
      <protection locked="0"/>
    </xf>
    <xf numFmtId="164" fontId="21" fillId="0" borderId="1" xfId="3" applyFont="1" applyBorder="1" applyAlignment="1" applyProtection="1">
      <alignment horizontal="center" vertical="center"/>
      <protection locked="0"/>
    </xf>
    <xf numFmtId="164" fontId="21" fillId="0" borderId="1" xfId="3" applyFont="1" applyBorder="1" applyAlignment="1" applyProtection="1">
      <alignment horizontal="center" vertical="center"/>
    </xf>
    <xf numFmtId="0" fontId="5" fillId="0" borderId="0" xfId="0" applyFont="1" applyAlignment="1">
      <alignment vertical="center"/>
    </xf>
    <xf numFmtId="0" fontId="8" fillId="0" borderId="0" xfId="0" applyFont="1" applyAlignment="1">
      <alignment vertical="center"/>
    </xf>
    <xf numFmtId="0" fontId="21" fillId="0" borderId="1" xfId="0" applyFont="1" applyBorder="1" applyAlignment="1" applyProtection="1">
      <alignment horizontal="center" vertical="center"/>
      <protection locked="0"/>
    </xf>
    <xf numFmtId="0" fontId="38" fillId="0" borderId="0" xfId="0" applyFont="1"/>
    <xf numFmtId="0" fontId="39" fillId="0" borderId="0" xfId="0" applyFont="1"/>
    <xf numFmtId="0" fontId="40" fillId="0" borderId="0" xfId="0" applyFont="1" applyAlignment="1">
      <alignment horizontal="left" indent="7"/>
    </xf>
    <xf numFmtId="0" fontId="39" fillId="0" borderId="6" xfId="0" applyFont="1" applyBorder="1" applyAlignment="1">
      <alignment vertical="top" wrapText="1"/>
    </xf>
    <xf numFmtId="0" fontId="39" fillId="2" borderId="8" xfId="0" applyFont="1" applyFill="1" applyBorder="1" applyAlignment="1">
      <alignment horizontal="center" vertical="center" wrapText="1"/>
    </xf>
    <xf numFmtId="0" fontId="39" fillId="2" borderId="13" xfId="0" applyFont="1" applyFill="1" applyBorder="1" applyAlignment="1">
      <alignment horizontal="center" vertical="center" wrapText="1"/>
    </xf>
    <xf numFmtId="0" fontId="7" fillId="0" borderId="1" xfId="0" applyFont="1" applyBorder="1" applyAlignment="1" applyProtection="1">
      <alignment horizontal="center" vertical="center" textRotation="90" wrapText="1"/>
      <protection locked="0"/>
    </xf>
    <xf numFmtId="0" fontId="19" fillId="4" borderId="1" xfId="0" applyFont="1" applyFill="1" applyBorder="1" applyAlignment="1">
      <alignment horizontal="center" vertical="center" wrapText="1"/>
    </xf>
    <xf numFmtId="0" fontId="16" fillId="4" borderId="1" xfId="0" applyFont="1" applyFill="1" applyBorder="1" applyAlignment="1">
      <alignment horizontal="center" vertical="center" textRotation="90" wrapText="1"/>
    </xf>
    <xf numFmtId="0" fontId="19" fillId="5" borderId="1" xfId="0" applyFont="1" applyFill="1" applyBorder="1" applyAlignment="1">
      <alignment horizontal="center" vertical="center" wrapText="1"/>
    </xf>
    <xf numFmtId="11" fontId="21" fillId="6" borderId="1" xfId="0" applyNumberFormat="1" applyFont="1" applyFill="1" applyBorder="1" applyAlignment="1" applyProtection="1">
      <alignment horizontal="center" vertical="center" wrapText="1"/>
      <protection locked="0"/>
    </xf>
    <xf numFmtId="0" fontId="21" fillId="0" borderId="1" xfId="0" applyFont="1" applyBorder="1" applyAlignment="1">
      <alignment horizontal="center" vertical="center"/>
    </xf>
    <xf numFmtId="0" fontId="5" fillId="0" borderId="1" xfId="0" applyFont="1" applyBorder="1" applyAlignment="1">
      <alignment horizontal="center" vertical="center" wrapText="1"/>
    </xf>
    <xf numFmtId="0" fontId="7" fillId="14" borderId="1" xfId="0" applyFont="1" applyFill="1" applyBorder="1" applyAlignment="1" applyProtection="1">
      <alignment horizontal="center" vertical="center" textRotation="90" wrapText="1"/>
      <protection locked="0"/>
    </xf>
    <xf numFmtId="0" fontId="21" fillId="14" borderId="1" xfId="0" applyFont="1" applyFill="1" applyBorder="1" applyAlignment="1" applyProtection="1">
      <alignment horizontal="center" vertical="center"/>
      <protection locked="0"/>
    </xf>
    <xf numFmtId="0" fontId="21" fillId="14" borderId="1" xfId="0" applyFont="1" applyFill="1" applyBorder="1" applyAlignment="1">
      <alignment horizontal="center" vertical="center"/>
    </xf>
    <xf numFmtId="0" fontId="12" fillId="2" borderId="8" xfId="0" applyFont="1" applyFill="1" applyBorder="1" applyAlignment="1">
      <alignment horizontal="center" vertical="center" wrapText="1"/>
    </xf>
    <xf numFmtId="0" fontId="12" fillId="2" borderId="0" xfId="0" applyFont="1" applyFill="1" applyAlignment="1">
      <alignment horizontal="center" vertical="center" wrapText="1"/>
    </xf>
    <xf numFmtId="0" fontId="7" fillId="4" borderId="1" xfId="0" applyFont="1" applyFill="1" applyBorder="1" applyAlignment="1">
      <alignment horizontal="center" vertical="center" textRotation="90" wrapText="1"/>
    </xf>
    <xf numFmtId="0" fontId="21" fillId="0" borderId="1" xfId="0" applyFont="1" applyBorder="1" applyAlignment="1">
      <alignment horizontal="center" vertical="center" textRotation="90" wrapText="1"/>
    </xf>
    <xf numFmtId="0" fontId="16" fillId="4" borderId="1" xfId="0" applyFont="1" applyFill="1" applyBorder="1" applyAlignment="1">
      <alignment horizontal="center" vertical="center" wrapText="1"/>
    </xf>
    <xf numFmtId="0" fontId="17" fillId="0" borderId="1" xfId="0" applyFont="1" applyBorder="1" applyAlignment="1">
      <alignment horizontal="center" vertical="center" wrapText="1"/>
    </xf>
    <xf numFmtId="0" fontId="13" fillId="2" borderId="0" xfId="0" applyFont="1" applyFill="1" applyAlignment="1">
      <alignment horizontal="center" vertical="center" wrapText="1"/>
    </xf>
    <xf numFmtId="0" fontId="13" fillId="3" borderId="4" xfId="0" applyFont="1" applyFill="1" applyBorder="1" applyAlignment="1" applyProtection="1">
      <alignment horizontal="center" vertical="center" wrapText="1"/>
      <protection locked="0"/>
    </xf>
    <xf numFmtId="0" fontId="13" fillId="3" borderId="2" xfId="0" applyFont="1" applyFill="1" applyBorder="1" applyAlignment="1" applyProtection="1">
      <alignment horizontal="center" vertical="center" wrapText="1"/>
      <protection locked="0"/>
    </xf>
    <xf numFmtId="0" fontId="13" fillId="3" borderId="5" xfId="0" applyFont="1" applyFill="1" applyBorder="1" applyAlignment="1" applyProtection="1">
      <alignment horizontal="center" vertical="center" wrapText="1"/>
      <protection locked="0"/>
    </xf>
    <xf numFmtId="0" fontId="13" fillId="3" borderId="4" xfId="0" applyFont="1" applyFill="1" applyBorder="1" applyAlignment="1">
      <alignment horizontal="center" vertical="center" wrapText="1"/>
    </xf>
    <xf numFmtId="0" fontId="13" fillId="3" borderId="2" xfId="0" applyFont="1" applyFill="1" applyBorder="1" applyAlignment="1">
      <alignment horizontal="center" vertical="center" wrapText="1"/>
    </xf>
    <xf numFmtId="0" fontId="13" fillId="3" borderId="5" xfId="0" applyFont="1" applyFill="1" applyBorder="1" applyAlignment="1">
      <alignment horizontal="center" vertical="center" wrapText="1"/>
    </xf>
    <xf numFmtId="0" fontId="24" fillId="7" borderId="6" xfId="4" applyFont="1" applyFill="1" applyBorder="1" applyAlignment="1">
      <alignment horizontal="center" vertical="center" wrapText="1"/>
    </xf>
    <xf numFmtId="0" fontId="24" fillId="7" borderId="7" xfId="4" applyFont="1" applyFill="1" applyBorder="1" applyAlignment="1">
      <alignment horizontal="center" vertical="center" wrapText="1"/>
    </xf>
    <xf numFmtId="0" fontId="24" fillId="7" borderId="15" xfId="4" applyFont="1" applyFill="1" applyBorder="1" applyAlignment="1">
      <alignment horizontal="center" vertical="center" wrapText="1"/>
    </xf>
    <xf numFmtId="0" fontId="27" fillId="0" borderId="0" xfId="4" applyFont="1" applyAlignment="1">
      <alignment horizontal="center"/>
    </xf>
    <xf numFmtId="0" fontId="16" fillId="10" borderId="6" xfId="4" applyFont="1" applyFill="1" applyBorder="1" applyAlignment="1">
      <alignment horizontal="center" vertical="center" textRotation="90"/>
    </xf>
    <xf numFmtId="0" fontId="17" fillId="0" borderId="7" xfId="4" applyFont="1" applyBorder="1" applyAlignment="1">
      <alignment horizontal="center" vertical="center"/>
    </xf>
    <xf numFmtId="0" fontId="17" fillId="0" borderId="15" xfId="4" applyFont="1" applyBorder="1" applyAlignment="1">
      <alignment horizontal="center" vertical="center"/>
    </xf>
    <xf numFmtId="0" fontId="33" fillId="0" borderId="0" xfId="4" applyFont="1" applyAlignment="1">
      <alignment horizontal="center" vertical="center"/>
    </xf>
    <xf numFmtId="0" fontId="28" fillId="0" borderId="10" xfId="4" applyFont="1" applyBorder="1" applyAlignment="1">
      <alignment horizontal="center" vertical="center"/>
    </xf>
    <xf numFmtId="0" fontId="28" fillId="0" borderId="12" xfId="4" applyFont="1" applyBorder="1" applyAlignment="1">
      <alignment horizontal="center" vertical="center"/>
    </xf>
    <xf numFmtId="0" fontId="16" fillId="10" borderId="7" xfId="4" applyFont="1" applyFill="1" applyBorder="1" applyAlignment="1">
      <alignment horizontal="center" vertical="center" textRotation="90"/>
    </xf>
    <xf numFmtId="0" fontId="5" fillId="0" borderId="7" xfId="4" applyBorder="1" applyAlignment="1">
      <alignment vertical="center"/>
    </xf>
    <xf numFmtId="0" fontId="16" fillId="7" borderId="4" xfId="4" applyFont="1" applyFill="1" applyBorder="1" applyAlignment="1">
      <alignment horizontal="center" vertical="center"/>
    </xf>
    <xf numFmtId="0" fontId="16" fillId="7" borderId="5" xfId="4" applyFont="1" applyFill="1" applyBorder="1" applyAlignment="1">
      <alignment horizontal="center" vertical="center"/>
    </xf>
    <xf numFmtId="0" fontId="16" fillId="7" borderId="2" xfId="4" applyFont="1" applyFill="1" applyBorder="1" applyAlignment="1">
      <alignment horizontal="center" vertical="center"/>
    </xf>
    <xf numFmtId="0" fontId="32" fillId="0" borderId="0" xfId="4" applyFont="1" applyAlignment="1">
      <alignment horizontal="center" vertical="center" wrapText="1"/>
    </xf>
    <xf numFmtId="0" fontId="18" fillId="0" borderId="4" xfId="4" applyFont="1" applyBorder="1" applyAlignment="1">
      <alignment horizontal="left" vertical="center"/>
    </xf>
    <xf numFmtId="0" fontId="18" fillId="0" borderId="5" xfId="4" applyFont="1" applyBorder="1" applyAlignment="1">
      <alignment horizontal="left" vertical="center"/>
    </xf>
    <xf numFmtId="0" fontId="18" fillId="0" borderId="2" xfId="4" applyFont="1" applyBorder="1" applyAlignment="1">
      <alignment horizontal="left" vertical="center"/>
    </xf>
    <xf numFmtId="0" fontId="18" fillId="0" borderId="1" xfId="4" applyFont="1" applyBorder="1" applyAlignment="1">
      <alignment horizontal="left" vertical="center"/>
    </xf>
    <xf numFmtId="0" fontId="28" fillId="0" borderId="2" xfId="4" applyFont="1" applyBorder="1" applyAlignment="1">
      <alignment horizontal="center" vertical="center"/>
    </xf>
    <xf numFmtId="0" fontId="25" fillId="9" borderId="4" xfId="4" applyFont="1" applyFill="1" applyBorder="1" applyAlignment="1">
      <alignment horizontal="center" vertical="center"/>
    </xf>
    <xf numFmtId="0" fontId="26" fillId="9" borderId="2" xfId="4" applyFont="1" applyFill="1" applyBorder="1"/>
    <xf numFmtId="0" fontId="26" fillId="9" borderId="5" xfId="4" applyFont="1" applyFill="1" applyBorder="1"/>
    <xf numFmtId="0" fontId="16" fillId="10" borderId="11" xfId="4" applyFont="1" applyFill="1" applyBorder="1" applyAlignment="1">
      <alignment horizontal="center" vertical="center" textRotation="90"/>
    </xf>
    <xf numFmtId="0" fontId="5" fillId="0" borderId="12" xfId="4" applyBorder="1" applyAlignment="1">
      <alignment vertical="center"/>
    </xf>
    <xf numFmtId="0" fontId="5" fillId="0" borderId="13" xfId="4" applyBorder="1" applyAlignment="1">
      <alignment vertical="center"/>
    </xf>
    <xf numFmtId="0" fontId="5" fillId="0" borderId="14" xfId="4" applyBorder="1" applyAlignment="1">
      <alignment vertical="center"/>
    </xf>
    <xf numFmtId="0" fontId="32" fillId="0" borderId="0" xfId="4" applyFont="1" applyAlignment="1">
      <alignment horizontal="center" vertical="center"/>
    </xf>
    <xf numFmtId="0" fontId="16" fillId="9" borderId="11" xfId="4" applyFont="1" applyFill="1" applyBorder="1" applyAlignment="1">
      <alignment horizontal="center" vertical="center" textRotation="90"/>
    </xf>
    <xf numFmtId="0" fontId="5" fillId="0" borderId="10" xfId="4" applyBorder="1" applyAlignment="1">
      <alignment horizontal="center" vertical="center"/>
    </xf>
    <xf numFmtId="0" fontId="5" fillId="0" borderId="12" xfId="4" applyBorder="1" applyAlignment="1">
      <alignment horizontal="center" vertical="center"/>
    </xf>
  </cellXfs>
  <cellStyles count="11">
    <cellStyle name="Currency 2" xfId="3" xr:uid="{00000000-0005-0000-0000-000000000000}"/>
    <cellStyle name="Normal" xfId="0" builtinId="0"/>
    <cellStyle name="Normal 2" xfId="1" xr:uid="{00000000-0005-0000-0000-000002000000}"/>
    <cellStyle name="Normal 2 2" xfId="4" xr:uid="{00000000-0005-0000-0000-000003000000}"/>
    <cellStyle name="Normal 3" xfId="6" xr:uid="{00000000-0005-0000-0000-000004000000}"/>
    <cellStyle name="Normal 3 2" xfId="8" xr:uid="{00000000-0005-0000-0000-000005000000}"/>
    <cellStyle name="Normal 4" xfId="5" xr:uid="{00000000-0005-0000-0000-000006000000}"/>
    <cellStyle name="Normal 5" xfId="7" xr:uid="{00000000-0005-0000-0000-000007000000}"/>
    <cellStyle name="Normal 5 2" xfId="10" xr:uid="{6A8A4E96-4717-49AA-BE06-65FC3FDCABAB}"/>
    <cellStyle name="Normal 6" xfId="9" xr:uid="{F33D44FC-2258-4751-B7F1-C664301A2397}"/>
    <cellStyle name="Percent 2" xfId="2" xr:uid="{00000000-0005-0000-0000-000008000000}"/>
  </cellStyles>
  <dxfs count="15">
    <dxf>
      <fill>
        <patternFill>
          <bgColor rgb="FF92D050"/>
        </patternFill>
      </fill>
    </dxf>
    <dxf>
      <fill>
        <patternFill>
          <bgColor rgb="FFFFFF00"/>
        </patternFill>
      </fill>
    </dxf>
    <dxf>
      <fill>
        <patternFill>
          <bgColor rgb="FFFFC000"/>
        </patternFill>
      </fill>
    </dxf>
    <dxf>
      <font>
        <color theme="0"/>
      </font>
      <fill>
        <patternFill>
          <bgColor rgb="FFFF0000"/>
        </patternFill>
      </fill>
    </dxf>
    <dxf>
      <font>
        <condense val="0"/>
        <extend val="0"/>
        <color auto="1"/>
      </font>
      <fill>
        <patternFill>
          <bgColor indexed="13"/>
        </patternFill>
      </fill>
    </dxf>
    <dxf>
      <font>
        <condense val="0"/>
        <extend val="0"/>
        <color auto="1"/>
      </font>
      <fill>
        <patternFill>
          <bgColor indexed="11"/>
        </patternFill>
      </fill>
    </dxf>
    <dxf>
      <font>
        <condense val="0"/>
        <extend val="0"/>
        <color indexed="9"/>
      </font>
      <fill>
        <patternFill>
          <bgColor indexed="1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patternType="solid">
          <fgColor rgb="FF92D050"/>
          <bgColor rgb="FF000000"/>
        </patternFill>
      </fill>
    </dxf>
    <dxf>
      <fill>
        <patternFill patternType="solid">
          <fgColor rgb="FFFFFF00"/>
          <bgColor rgb="FF000000"/>
        </patternFill>
      </fill>
    </dxf>
    <dxf>
      <fill>
        <patternFill patternType="solid">
          <fgColor rgb="FFFFC000"/>
          <bgColor rgb="FF000000"/>
        </patternFill>
      </fill>
    </dxf>
    <dxf>
      <fill>
        <patternFill patternType="solid">
          <fgColor rgb="FFFF0000"/>
          <bgColor rgb="FF000000"/>
        </patternFill>
      </fill>
    </dxf>
  </dxfs>
  <tableStyles count="0" defaultTableStyle="TableStyleMedium2" defaultPivotStyle="PivotStyleLight16"/>
  <colors>
    <mruColors>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3.xml"/><Relationship Id="rId5" Type="http://schemas.openxmlformats.org/officeDocument/2006/relationships/styles" Target="styles.xml"/><Relationship Id="rId10" Type="http://schemas.openxmlformats.org/officeDocument/2006/relationships/customXml" Target="../customXml/item2.xml"/><Relationship Id="rId4" Type="http://schemas.openxmlformats.org/officeDocument/2006/relationships/theme" Target="theme/theme1.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4804</xdr:colOff>
      <xdr:row>5</xdr:row>
      <xdr:rowOff>292952</xdr:rowOff>
    </xdr:from>
    <xdr:to>
      <xdr:col>1</xdr:col>
      <xdr:colOff>2282323</xdr:colOff>
      <xdr:row>8</xdr:row>
      <xdr:rowOff>209550</xdr:rowOff>
    </xdr:to>
    <xdr:pic>
      <xdr:nvPicPr>
        <xdr:cNvPr id="2" name="Picture 1" descr="logo">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81029" y="292952"/>
          <a:ext cx="2277519" cy="897673"/>
        </a:xfrm>
        <a:prstGeom prst="rect">
          <a:avLst/>
        </a:prstGeom>
        <a:noFill/>
        <a:ln w="9525">
          <a:noFill/>
          <a:miter lim="800000"/>
          <a:headEnd/>
          <a:tailEnd/>
        </a:ln>
      </xdr:spPr>
    </xdr:pic>
    <xdr:clientData/>
  </xdr:twoCellAnchor>
</xdr:wsDr>
</file>

<file path=xl/persons/person.xml><?xml version="1.0" encoding="utf-8"?>
<personList xmlns="http://schemas.microsoft.com/office/spreadsheetml/2018/threadedcomments" xmlns:x="http://schemas.openxmlformats.org/spreadsheetml/2006/main">
  <person displayName="Deron Sharma" id="{BD618B9A-0456-4AD9-81BF-66A2264BBD2B}" userId="S::Deron.Sharma@waikatodc.govt.nz::cd8ae68e-761e-4ee4-ae51-a70d51f21183"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K28" dT="2023-07-17T02:45:26.22" personId="{BD618B9A-0456-4AD9-81BF-66A2264BBD2B}" id="{FA68ED0F-6FDB-42E1-9C90-6416AB240941}">
    <text>Confirm with CIO</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39"/>
  <sheetViews>
    <sheetView tabSelected="1" topLeftCell="A6" zoomScale="85" zoomScaleNormal="85" zoomScaleSheetLayoutView="70" workbookViewId="0">
      <selection activeCell="D28" sqref="D28"/>
    </sheetView>
  </sheetViews>
  <sheetFormatPr defaultColWidth="9.140625" defaultRowHeight="15" x14ac:dyDescent="0.2"/>
  <cols>
    <col min="1" max="1" width="4.140625" style="61" customWidth="1"/>
    <col min="2" max="2" width="43.42578125" style="1" customWidth="1"/>
    <col min="3" max="3" width="34.7109375" style="1" customWidth="1"/>
    <col min="4" max="4" width="48.28515625" style="1" customWidth="1"/>
    <col min="5" max="6" width="5.7109375" style="1" customWidth="1"/>
    <col min="7" max="7" width="8.140625" style="1" customWidth="1"/>
    <col min="8" max="8" width="12.5703125" style="1" hidden="1" customWidth="1"/>
    <col min="9" max="9" width="64.140625" style="1" hidden="1" customWidth="1"/>
    <col min="10" max="10" width="4.28515625" style="1" hidden="1" customWidth="1"/>
    <col min="11" max="12" width="45.140625" style="1" customWidth="1"/>
    <col min="13" max="14" width="5.7109375" style="7" customWidth="1"/>
    <col min="15" max="15" width="10.42578125" style="7" customWidth="1"/>
    <col min="16" max="16" width="25.42578125" style="1" customWidth="1"/>
    <col min="17" max="17" width="18" style="2" customWidth="1"/>
    <col min="18" max="18" width="18.7109375" style="2" customWidth="1"/>
    <col min="19" max="19" width="18" style="2" customWidth="1"/>
    <col min="20" max="20" width="24.7109375" style="2" customWidth="1"/>
    <col min="21" max="21" width="22.42578125" style="1" hidden="1" customWidth="1"/>
    <col min="22" max="16384" width="9.140625" style="1"/>
  </cols>
  <sheetData>
    <row r="1" spans="1:21" hidden="1" x14ac:dyDescent="0.2">
      <c r="M1" s="1"/>
      <c r="N1" s="1"/>
      <c r="O1" s="2"/>
      <c r="P1" s="2"/>
      <c r="S1" s="1"/>
      <c r="T1" s="1"/>
    </row>
    <row r="2" spans="1:21" ht="15.75" hidden="1" x14ac:dyDescent="0.25">
      <c r="A2" s="62"/>
      <c r="M2" s="1"/>
      <c r="N2" s="1"/>
      <c r="O2" s="2"/>
      <c r="P2" s="2"/>
      <c r="S2" s="1"/>
      <c r="T2" s="1"/>
    </row>
    <row r="3" spans="1:21" hidden="1" x14ac:dyDescent="0.2">
      <c r="M3" s="1"/>
      <c r="N3" s="1"/>
      <c r="O3" s="2"/>
      <c r="P3" s="2"/>
      <c r="S3" s="1"/>
      <c r="T3" s="1"/>
    </row>
    <row r="4" spans="1:21" ht="15.75" hidden="1" x14ac:dyDescent="0.25">
      <c r="A4" s="63"/>
      <c r="M4" s="1"/>
      <c r="N4" s="1"/>
      <c r="O4" s="2"/>
      <c r="P4" s="2"/>
      <c r="S4" s="1"/>
      <c r="T4" s="1"/>
    </row>
    <row r="5" spans="1:21" ht="15" hidden="1" customHeight="1" x14ac:dyDescent="0.2">
      <c r="A5" s="64"/>
      <c r="B5" s="3"/>
      <c r="C5" s="3"/>
      <c r="D5" s="3"/>
      <c r="E5" s="3"/>
      <c r="F5" s="3"/>
      <c r="G5" s="3"/>
      <c r="H5" s="3"/>
      <c r="I5" s="3"/>
      <c r="J5" s="3"/>
      <c r="K5" s="3"/>
      <c r="L5" s="3"/>
      <c r="M5" s="3"/>
      <c r="N5" s="3"/>
      <c r="O5" s="3"/>
      <c r="P5" s="3"/>
      <c r="Q5" s="3"/>
      <c r="R5" s="10"/>
      <c r="S5" s="1"/>
      <c r="T5" s="1"/>
    </row>
    <row r="6" spans="1:21" ht="38.25" customHeight="1" x14ac:dyDescent="0.2">
      <c r="A6" s="77" t="s">
        <v>166</v>
      </c>
      <c r="B6" s="78"/>
      <c r="C6" s="78"/>
      <c r="D6" s="78"/>
      <c r="E6" s="78"/>
      <c r="F6" s="78"/>
      <c r="G6" s="78"/>
      <c r="H6" s="78"/>
      <c r="I6" s="78"/>
      <c r="J6" s="78"/>
      <c r="K6" s="78"/>
      <c r="L6" s="78"/>
      <c r="M6" s="78"/>
      <c r="N6" s="78"/>
      <c r="O6" s="78"/>
      <c r="P6" s="78"/>
      <c r="Q6" s="78"/>
      <c r="R6" s="78"/>
      <c r="S6" s="78"/>
      <c r="T6" s="78"/>
    </row>
    <row r="7" spans="1:21" ht="31.15" customHeight="1" x14ac:dyDescent="0.2">
      <c r="A7" s="65"/>
      <c r="B7" s="4"/>
      <c r="C7" s="83" t="s">
        <v>0</v>
      </c>
      <c r="D7" s="83"/>
      <c r="E7" s="84" t="s">
        <v>156</v>
      </c>
      <c r="F7" s="85"/>
      <c r="G7" s="85"/>
      <c r="H7" s="85"/>
      <c r="I7" s="85"/>
      <c r="J7" s="85"/>
      <c r="K7" s="85"/>
      <c r="L7" s="85"/>
      <c r="M7" s="85"/>
      <c r="N7" s="86"/>
      <c r="O7" s="4"/>
      <c r="P7" s="4"/>
      <c r="Q7" s="4"/>
      <c r="R7" s="4"/>
      <c r="S7" s="4"/>
      <c r="T7" s="4"/>
      <c r="U7" s="4"/>
    </row>
    <row r="8" spans="1:21" ht="8.25" customHeight="1" x14ac:dyDescent="0.2">
      <c r="A8" s="65"/>
      <c r="B8" s="4"/>
      <c r="C8" s="4"/>
      <c r="D8" s="4"/>
      <c r="E8" s="4"/>
      <c r="F8" s="4"/>
      <c r="G8" s="4"/>
      <c r="H8" s="4"/>
      <c r="I8" s="4"/>
      <c r="J8" s="4"/>
      <c r="K8" s="4"/>
      <c r="L8" s="4"/>
      <c r="M8" s="4"/>
      <c r="N8" s="4"/>
      <c r="O8" s="4"/>
      <c r="P8" s="4"/>
      <c r="Q8" s="4"/>
      <c r="R8" s="4"/>
      <c r="S8" s="4"/>
      <c r="T8" s="4"/>
      <c r="U8" s="4"/>
    </row>
    <row r="9" spans="1:21" ht="26.25" customHeight="1" x14ac:dyDescent="0.2">
      <c r="A9" s="65"/>
      <c r="B9" s="4"/>
      <c r="C9" s="83" t="s">
        <v>1</v>
      </c>
      <c r="D9" s="83"/>
      <c r="E9" s="87" t="s">
        <v>2</v>
      </c>
      <c r="F9" s="88"/>
      <c r="G9" s="88"/>
      <c r="H9" s="88"/>
      <c r="I9" s="88"/>
      <c r="J9" s="88"/>
      <c r="K9" s="88"/>
      <c r="L9" s="88"/>
      <c r="M9" s="88"/>
      <c r="N9" s="89"/>
      <c r="O9" s="4"/>
      <c r="P9" s="4"/>
      <c r="Q9" s="4"/>
      <c r="R9" s="4"/>
      <c r="S9" s="4"/>
      <c r="T9" s="4"/>
      <c r="U9" s="4"/>
    </row>
    <row r="10" spans="1:21" ht="9" customHeight="1" x14ac:dyDescent="0.2">
      <c r="A10" s="66"/>
      <c r="B10" s="5"/>
      <c r="C10" s="6"/>
      <c r="D10" s="6"/>
      <c r="E10" s="6"/>
      <c r="F10" s="6"/>
      <c r="G10" s="6"/>
      <c r="H10" s="6"/>
      <c r="I10" s="6"/>
      <c r="J10" s="6"/>
      <c r="K10" s="6"/>
      <c r="L10" s="6"/>
      <c r="M10" s="6"/>
      <c r="N10" s="6"/>
      <c r="O10" s="6"/>
      <c r="P10" s="6"/>
      <c r="Q10" s="6"/>
      <c r="R10" s="4"/>
      <c r="S10" s="4"/>
      <c r="T10" s="6"/>
      <c r="U10" s="4"/>
    </row>
    <row r="11" spans="1:21" s="9" customFormat="1" ht="58.7" customHeight="1" x14ac:dyDescent="0.25">
      <c r="A11" s="79" t="s">
        <v>3</v>
      </c>
      <c r="B11" s="81" t="s">
        <v>4</v>
      </c>
      <c r="C11" s="81"/>
      <c r="D11" s="81"/>
      <c r="E11" s="81" t="s">
        <v>5</v>
      </c>
      <c r="F11" s="81"/>
      <c r="G11" s="81"/>
      <c r="H11" s="81" t="s">
        <v>6</v>
      </c>
      <c r="I11" s="81"/>
      <c r="J11" s="81"/>
      <c r="K11" s="81" t="s">
        <v>7</v>
      </c>
      <c r="L11" s="81"/>
      <c r="M11" s="81" t="s">
        <v>8</v>
      </c>
      <c r="N11" s="82"/>
      <c r="O11" s="82"/>
      <c r="P11" s="8" t="s">
        <v>9</v>
      </c>
      <c r="Q11" s="8" t="s">
        <v>10</v>
      </c>
      <c r="R11" s="8" t="s">
        <v>11</v>
      </c>
      <c r="S11" s="8" t="s">
        <v>12</v>
      </c>
      <c r="T11" s="8" t="s">
        <v>13</v>
      </c>
      <c r="U11" s="8" t="s">
        <v>289</v>
      </c>
    </row>
    <row r="12" spans="1:21" s="9" customFormat="1" ht="108.75" x14ac:dyDescent="0.25">
      <c r="A12" s="80"/>
      <c r="B12" s="68" t="s">
        <v>14</v>
      </c>
      <c r="C12" s="68" t="s">
        <v>15</v>
      </c>
      <c r="D12" s="68" t="s">
        <v>16</v>
      </c>
      <c r="E12" s="69" t="s">
        <v>17</v>
      </c>
      <c r="F12" s="69" t="s">
        <v>18</v>
      </c>
      <c r="G12" s="69" t="s">
        <v>19</v>
      </c>
      <c r="H12" s="69" t="s">
        <v>20</v>
      </c>
      <c r="I12" s="69" t="s">
        <v>21</v>
      </c>
      <c r="J12" s="69" t="s">
        <v>22</v>
      </c>
      <c r="K12" s="68" t="s">
        <v>23</v>
      </c>
      <c r="L12" s="68" t="s">
        <v>24</v>
      </c>
      <c r="M12" s="69" t="s">
        <v>17</v>
      </c>
      <c r="N12" s="69" t="s">
        <v>18</v>
      </c>
      <c r="O12" s="69" t="s">
        <v>19</v>
      </c>
      <c r="P12" s="70" t="s">
        <v>25</v>
      </c>
      <c r="Q12" s="70" t="s">
        <v>26</v>
      </c>
      <c r="R12" s="70" t="s">
        <v>27</v>
      </c>
      <c r="S12" s="70" t="s">
        <v>28</v>
      </c>
      <c r="T12" s="70" t="s">
        <v>29</v>
      </c>
      <c r="U12" s="70" t="s">
        <v>290</v>
      </c>
    </row>
    <row r="13" spans="1:21" s="58" customFormat="1" ht="214.5" x14ac:dyDescent="0.2">
      <c r="A13" s="74">
        <v>15</v>
      </c>
      <c r="B13" s="11" t="s">
        <v>217</v>
      </c>
      <c r="C13" s="11" t="s">
        <v>218</v>
      </c>
      <c r="D13" s="11" t="s">
        <v>239</v>
      </c>
      <c r="E13" s="60">
        <v>5</v>
      </c>
      <c r="F13" s="60">
        <v>5</v>
      </c>
      <c r="G13" s="54" t="str">
        <f t="shared" ref="G13:G37" si="0">IF(E13*F13&gt;16,"Extreme",IF(E13*F13&gt;10,"High",IF(E13*F13&gt;5,"Moderate",IF(E13*F13&gt;0,"Low"," "))))</f>
        <v>Extreme</v>
      </c>
      <c r="H13" s="55"/>
      <c r="I13" s="56"/>
      <c r="J13" s="57">
        <f>H13*I13</f>
        <v>0</v>
      </c>
      <c r="K13" s="11" t="s">
        <v>248</v>
      </c>
      <c r="L13" s="11" t="s">
        <v>301</v>
      </c>
      <c r="M13" s="75">
        <v>3</v>
      </c>
      <c r="N13" s="11">
        <v>4</v>
      </c>
      <c r="O13" s="54" t="str">
        <f t="shared" ref="O13:O37" si="1">IF(M13*N13&gt;16, "Extreme", IF(M13*N13&gt;10, "High", IF(M13*N13&gt;5,"Moderate",IF(M13*N13&gt;0,"Low",""))))</f>
        <v>High</v>
      </c>
      <c r="P13" s="11" t="s">
        <v>249</v>
      </c>
      <c r="Q13" s="11" t="s">
        <v>302</v>
      </c>
      <c r="R13" s="11" t="s">
        <v>37</v>
      </c>
      <c r="S13" s="11" t="s">
        <v>165</v>
      </c>
      <c r="T13" s="11" t="s">
        <v>241</v>
      </c>
      <c r="U13" s="73" t="s">
        <v>293</v>
      </c>
    </row>
    <row r="14" spans="1:21" s="58" customFormat="1" ht="198" customHeight="1" x14ac:dyDescent="0.2">
      <c r="A14" s="74">
        <v>16</v>
      </c>
      <c r="B14" s="11" t="s">
        <v>251</v>
      </c>
      <c r="C14" s="11" t="s">
        <v>218</v>
      </c>
      <c r="D14" s="11" t="s">
        <v>239</v>
      </c>
      <c r="E14" s="60">
        <v>5</v>
      </c>
      <c r="F14" s="60">
        <v>5</v>
      </c>
      <c r="G14" s="54" t="str">
        <f t="shared" si="0"/>
        <v>Extreme</v>
      </c>
      <c r="H14" s="55"/>
      <c r="I14" s="56"/>
      <c r="J14" s="57">
        <f>H14*I14</f>
        <v>0</v>
      </c>
      <c r="K14" s="11" t="s">
        <v>303</v>
      </c>
      <c r="L14" s="11" t="s">
        <v>304</v>
      </c>
      <c r="M14" s="60">
        <v>3</v>
      </c>
      <c r="N14" s="11">
        <v>3</v>
      </c>
      <c r="O14" s="54" t="str">
        <f t="shared" si="1"/>
        <v>Moderate</v>
      </c>
      <c r="P14" s="11" t="s">
        <v>249</v>
      </c>
      <c r="Q14" s="11" t="s">
        <v>302</v>
      </c>
      <c r="R14" s="11" t="s">
        <v>37</v>
      </c>
      <c r="S14" s="11" t="s">
        <v>165</v>
      </c>
      <c r="T14" s="11" t="s">
        <v>241</v>
      </c>
      <c r="U14" s="73" t="s">
        <v>293</v>
      </c>
    </row>
    <row r="15" spans="1:21" s="58" customFormat="1" ht="234" x14ac:dyDescent="0.2">
      <c r="A15" s="67">
        <v>17</v>
      </c>
      <c r="B15" s="11" t="s">
        <v>237</v>
      </c>
      <c r="C15" s="11" t="s">
        <v>238</v>
      </c>
      <c r="D15" s="11" t="s">
        <v>239</v>
      </c>
      <c r="E15" s="60">
        <v>5</v>
      </c>
      <c r="F15" s="60">
        <v>5</v>
      </c>
      <c r="G15" s="54" t="str">
        <f t="shared" si="0"/>
        <v>Extreme</v>
      </c>
      <c r="H15" s="55"/>
      <c r="I15" s="56"/>
      <c r="J15" s="57"/>
      <c r="K15" s="11" t="s">
        <v>197</v>
      </c>
      <c r="L15" s="11" t="s">
        <v>305</v>
      </c>
      <c r="M15" s="60">
        <v>5</v>
      </c>
      <c r="N15" s="11">
        <v>4</v>
      </c>
      <c r="O15" s="54" t="str">
        <f t="shared" si="1"/>
        <v>Extreme</v>
      </c>
      <c r="P15" s="11" t="s">
        <v>250</v>
      </c>
      <c r="Q15" s="11" t="s">
        <v>165</v>
      </c>
      <c r="R15" s="11" t="s">
        <v>37</v>
      </c>
      <c r="S15" s="11" t="s">
        <v>165</v>
      </c>
      <c r="T15" s="11" t="s">
        <v>241</v>
      </c>
      <c r="U15" s="73" t="s">
        <v>293</v>
      </c>
    </row>
    <row r="16" spans="1:21" s="58" customFormat="1" ht="409.5" x14ac:dyDescent="0.2">
      <c r="A16" s="67">
        <v>18</v>
      </c>
      <c r="B16" s="11" t="s">
        <v>273</v>
      </c>
      <c r="C16" s="11" t="s">
        <v>274</v>
      </c>
      <c r="D16" s="11" t="s">
        <v>275</v>
      </c>
      <c r="E16" s="60">
        <v>4</v>
      </c>
      <c r="F16" s="60">
        <v>5</v>
      </c>
      <c r="G16" s="54" t="str">
        <f t="shared" si="0"/>
        <v>Extreme</v>
      </c>
      <c r="H16" s="55"/>
      <c r="I16" s="56"/>
      <c r="J16" s="57"/>
      <c r="K16" s="11" t="s">
        <v>306</v>
      </c>
      <c r="L16" s="11" t="s">
        <v>307</v>
      </c>
      <c r="M16" s="60">
        <v>5</v>
      </c>
      <c r="N16" s="11">
        <v>4</v>
      </c>
      <c r="O16" s="54" t="str">
        <f t="shared" si="1"/>
        <v>Extreme</v>
      </c>
      <c r="P16" s="11" t="s">
        <v>276</v>
      </c>
      <c r="Q16" s="11" t="s">
        <v>268</v>
      </c>
      <c r="R16" s="11" t="s">
        <v>37</v>
      </c>
      <c r="S16" s="11" t="s">
        <v>165</v>
      </c>
      <c r="T16" s="11" t="s">
        <v>241</v>
      </c>
      <c r="U16" s="73" t="s">
        <v>293</v>
      </c>
    </row>
    <row r="17" spans="1:23" s="58" customFormat="1" ht="156" x14ac:dyDescent="0.2">
      <c r="A17" s="67">
        <v>3</v>
      </c>
      <c r="B17" s="11" t="s">
        <v>242</v>
      </c>
      <c r="C17" s="11" t="s">
        <v>255</v>
      </c>
      <c r="D17" s="71" t="s">
        <v>244</v>
      </c>
      <c r="E17" s="60">
        <v>5</v>
      </c>
      <c r="F17" s="60">
        <v>4</v>
      </c>
      <c r="G17" s="54" t="str">
        <f t="shared" si="0"/>
        <v>Extreme</v>
      </c>
      <c r="H17" s="55"/>
      <c r="I17" s="56"/>
      <c r="J17" s="57"/>
      <c r="K17" s="72" t="s">
        <v>161</v>
      </c>
      <c r="L17" s="11" t="s">
        <v>245</v>
      </c>
      <c r="M17" s="60">
        <v>4</v>
      </c>
      <c r="N17" s="11">
        <v>2</v>
      </c>
      <c r="O17" s="54" t="str">
        <f t="shared" si="1"/>
        <v>Moderate</v>
      </c>
      <c r="P17" s="11" t="s">
        <v>246</v>
      </c>
      <c r="Q17" s="11" t="s">
        <v>247</v>
      </c>
      <c r="R17" s="11" t="s">
        <v>65</v>
      </c>
      <c r="S17" s="11" t="s">
        <v>165</v>
      </c>
      <c r="T17" s="11" t="s">
        <v>241</v>
      </c>
      <c r="U17" s="11" t="s">
        <v>288</v>
      </c>
    </row>
    <row r="18" spans="1:23" s="58" customFormat="1" ht="312" x14ac:dyDescent="0.2">
      <c r="A18" s="74">
        <v>14</v>
      </c>
      <c r="B18" s="11" t="s">
        <v>203</v>
      </c>
      <c r="C18" s="11" t="s">
        <v>202</v>
      </c>
      <c r="D18" s="11" t="s">
        <v>205</v>
      </c>
      <c r="E18" s="72">
        <v>4</v>
      </c>
      <c r="F18" s="72">
        <v>5</v>
      </c>
      <c r="G18" s="54" t="str">
        <f t="shared" si="0"/>
        <v>Extreme</v>
      </c>
      <c r="H18" s="72"/>
      <c r="I18" s="72"/>
      <c r="J18" s="72"/>
      <c r="K18" s="54" t="s">
        <v>204</v>
      </c>
      <c r="L18" s="54" t="s">
        <v>308</v>
      </c>
      <c r="M18" s="76">
        <v>1</v>
      </c>
      <c r="N18" s="72">
        <v>5</v>
      </c>
      <c r="O18" s="54" t="str">
        <f t="shared" si="1"/>
        <v>Low</v>
      </c>
      <c r="P18" s="54" t="s">
        <v>297</v>
      </c>
      <c r="Q18" s="11" t="s">
        <v>164</v>
      </c>
      <c r="R18" s="54" t="s">
        <v>37</v>
      </c>
      <c r="S18" s="11" t="s">
        <v>165</v>
      </c>
      <c r="T18" s="11" t="s">
        <v>241</v>
      </c>
      <c r="U18" s="73" t="s">
        <v>293</v>
      </c>
    </row>
    <row r="19" spans="1:23" s="58" customFormat="1" ht="195" x14ac:dyDescent="0.2">
      <c r="A19" s="67">
        <v>20</v>
      </c>
      <c r="B19" s="11" t="s">
        <v>219</v>
      </c>
      <c r="C19" s="11" t="s">
        <v>220</v>
      </c>
      <c r="D19" s="11" t="s">
        <v>221</v>
      </c>
      <c r="E19" s="60">
        <v>4</v>
      </c>
      <c r="F19" s="60">
        <v>5</v>
      </c>
      <c r="G19" s="54" t="str">
        <f t="shared" si="0"/>
        <v>Extreme</v>
      </c>
      <c r="H19" s="55"/>
      <c r="I19" s="56"/>
      <c r="J19" s="57">
        <f>H19*I19</f>
        <v>0</v>
      </c>
      <c r="K19" s="11" t="s">
        <v>222</v>
      </c>
      <c r="L19" s="11" t="s">
        <v>309</v>
      </c>
      <c r="M19" s="60">
        <v>4</v>
      </c>
      <c r="N19" s="11">
        <v>3</v>
      </c>
      <c r="O19" s="54" t="str">
        <f t="shared" si="1"/>
        <v>High</v>
      </c>
      <c r="P19" s="11" t="s">
        <v>310</v>
      </c>
      <c r="Q19" s="11" t="s">
        <v>209</v>
      </c>
      <c r="R19" s="11" t="s">
        <v>43</v>
      </c>
      <c r="S19" s="11" t="s">
        <v>165</v>
      </c>
      <c r="T19" s="11" t="s">
        <v>241</v>
      </c>
      <c r="U19" s="73" t="s">
        <v>223</v>
      </c>
    </row>
    <row r="20" spans="1:23" s="58" customFormat="1" ht="156" x14ac:dyDescent="0.2">
      <c r="A20" s="67">
        <v>1</v>
      </c>
      <c r="B20" s="11" t="s">
        <v>157</v>
      </c>
      <c r="C20" s="11" t="s">
        <v>30</v>
      </c>
      <c r="D20" s="71" t="s">
        <v>162</v>
      </c>
      <c r="E20" s="60">
        <v>4</v>
      </c>
      <c r="F20" s="60">
        <v>4</v>
      </c>
      <c r="G20" s="54" t="str">
        <f t="shared" si="0"/>
        <v>High</v>
      </c>
      <c r="H20" s="55"/>
      <c r="I20" s="56"/>
      <c r="J20" s="57">
        <f>H20*I20</f>
        <v>0</v>
      </c>
      <c r="K20" s="11" t="s">
        <v>161</v>
      </c>
      <c r="L20" s="11" t="s">
        <v>311</v>
      </c>
      <c r="M20" s="60">
        <v>4</v>
      </c>
      <c r="N20" s="11">
        <v>3</v>
      </c>
      <c r="O20" s="54" t="str">
        <f t="shared" si="1"/>
        <v>High</v>
      </c>
      <c r="P20" s="11" t="s">
        <v>312</v>
      </c>
      <c r="Q20" s="11" t="s">
        <v>164</v>
      </c>
      <c r="R20" s="11" t="s">
        <v>65</v>
      </c>
      <c r="S20" s="11" t="s">
        <v>165</v>
      </c>
      <c r="T20" s="11" t="s">
        <v>241</v>
      </c>
      <c r="U20" s="11" t="s">
        <v>288</v>
      </c>
    </row>
    <row r="21" spans="1:23" s="58" customFormat="1" ht="58.5" x14ac:dyDescent="0.2">
      <c r="A21" s="67">
        <v>8</v>
      </c>
      <c r="B21" s="11" t="s">
        <v>183</v>
      </c>
      <c r="C21" s="11" t="s">
        <v>185</v>
      </c>
      <c r="D21" s="11" t="s">
        <v>184</v>
      </c>
      <c r="E21" s="72">
        <v>4</v>
      </c>
      <c r="F21" s="72">
        <v>4</v>
      </c>
      <c r="G21" s="54" t="str">
        <f t="shared" si="0"/>
        <v>High</v>
      </c>
      <c r="H21" s="72"/>
      <c r="I21" s="72"/>
      <c r="J21" s="72"/>
      <c r="K21" s="72" t="s">
        <v>186</v>
      </c>
      <c r="L21" s="72" t="s">
        <v>187</v>
      </c>
      <c r="M21" s="72">
        <v>4</v>
      </c>
      <c r="N21" s="72">
        <v>3</v>
      </c>
      <c r="O21" s="54" t="str">
        <f t="shared" si="1"/>
        <v>High</v>
      </c>
      <c r="P21" s="54" t="s">
        <v>189</v>
      </c>
      <c r="Q21" s="54" t="s">
        <v>253</v>
      </c>
      <c r="R21" s="54" t="s">
        <v>63</v>
      </c>
      <c r="S21" s="11" t="s">
        <v>165</v>
      </c>
      <c r="T21" s="11" t="s">
        <v>241</v>
      </c>
      <c r="U21" s="73" t="s">
        <v>201</v>
      </c>
    </row>
    <row r="22" spans="1:23" s="58" customFormat="1" ht="292.5" x14ac:dyDescent="0.2">
      <c r="A22" s="74">
        <v>12</v>
      </c>
      <c r="B22" s="11" t="s">
        <v>261</v>
      </c>
      <c r="C22" s="11" t="s">
        <v>263</v>
      </c>
      <c r="D22" s="71" t="s">
        <v>264</v>
      </c>
      <c r="E22" s="60">
        <v>4</v>
      </c>
      <c r="F22" s="60">
        <v>4</v>
      </c>
      <c r="G22" s="54" t="str">
        <f t="shared" si="0"/>
        <v>High</v>
      </c>
      <c r="H22" s="55"/>
      <c r="I22" s="56"/>
      <c r="J22" s="57"/>
      <c r="K22" s="11" t="s">
        <v>298</v>
      </c>
      <c r="L22" s="11" t="s">
        <v>299</v>
      </c>
      <c r="M22" s="75">
        <v>2</v>
      </c>
      <c r="N22" s="11">
        <v>3</v>
      </c>
      <c r="O22" s="54" t="str">
        <f t="shared" si="1"/>
        <v>Moderate</v>
      </c>
      <c r="P22" s="11" t="s">
        <v>210</v>
      </c>
      <c r="Q22" s="11" t="s">
        <v>164</v>
      </c>
      <c r="R22" s="11" t="s">
        <v>49</v>
      </c>
      <c r="S22" s="11" t="s">
        <v>165</v>
      </c>
      <c r="T22" s="11" t="s">
        <v>241</v>
      </c>
      <c r="U22" s="73" t="s">
        <v>294</v>
      </c>
    </row>
    <row r="23" spans="1:23" s="58" customFormat="1" ht="234" x14ac:dyDescent="0.2">
      <c r="A23" s="67">
        <v>19</v>
      </c>
      <c r="B23" s="11" t="s">
        <v>277</v>
      </c>
      <c r="C23" s="11" t="s">
        <v>279</v>
      </c>
      <c r="D23" s="11" t="s">
        <v>313</v>
      </c>
      <c r="E23" s="60">
        <v>4</v>
      </c>
      <c r="F23" s="60">
        <v>3</v>
      </c>
      <c r="G23" s="54" t="str">
        <f t="shared" si="0"/>
        <v>High</v>
      </c>
      <c r="H23" s="55"/>
      <c r="I23" s="56"/>
      <c r="J23" s="57"/>
      <c r="K23" s="11" t="s">
        <v>314</v>
      </c>
      <c r="L23" s="11" t="s">
        <v>278</v>
      </c>
      <c r="M23" s="60">
        <v>3</v>
      </c>
      <c r="N23" s="11">
        <v>3</v>
      </c>
      <c r="O23" s="54" t="str">
        <f t="shared" si="1"/>
        <v>Moderate</v>
      </c>
      <c r="P23" s="11" t="s">
        <v>161</v>
      </c>
      <c r="Q23" s="11" t="s">
        <v>164</v>
      </c>
      <c r="R23" s="11" t="s">
        <v>66</v>
      </c>
      <c r="S23" s="11" t="s">
        <v>165</v>
      </c>
      <c r="T23" s="11" t="s">
        <v>241</v>
      </c>
      <c r="U23" s="73" t="s">
        <v>293</v>
      </c>
      <c r="W23" s="59"/>
    </row>
    <row r="24" spans="1:23" s="58" customFormat="1" ht="97.5" x14ac:dyDescent="0.2">
      <c r="A24" s="67">
        <v>21</v>
      </c>
      <c r="B24" s="11" t="s">
        <v>284</v>
      </c>
      <c r="C24" s="11" t="s">
        <v>315</v>
      </c>
      <c r="D24" s="11" t="s">
        <v>285</v>
      </c>
      <c r="E24" s="60">
        <v>3</v>
      </c>
      <c r="F24" s="60">
        <v>4</v>
      </c>
      <c r="G24" s="54" t="str">
        <f t="shared" si="0"/>
        <v>High</v>
      </c>
      <c r="H24" s="55"/>
      <c r="I24" s="56"/>
      <c r="J24" s="57"/>
      <c r="K24" s="11" t="s">
        <v>286</v>
      </c>
      <c r="L24" s="11" t="s">
        <v>214</v>
      </c>
      <c r="M24" s="60">
        <v>3</v>
      </c>
      <c r="N24" s="11">
        <v>4</v>
      </c>
      <c r="O24" s="54" t="str">
        <f t="shared" si="1"/>
        <v>High</v>
      </c>
      <c r="P24" s="11" t="s">
        <v>287</v>
      </c>
      <c r="Q24" s="11" t="s">
        <v>209</v>
      </c>
      <c r="R24" s="11" t="s">
        <v>43</v>
      </c>
      <c r="S24" s="11" t="s">
        <v>165</v>
      </c>
      <c r="T24" s="11" t="s">
        <v>241</v>
      </c>
      <c r="U24" s="73" t="s">
        <v>223</v>
      </c>
      <c r="W24" s="59"/>
    </row>
    <row r="25" spans="1:23" s="58" customFormat="1" ht="117" x14ac:dyDescent="0.2">
      <c r="A25" s="67">
        <v>2</v>
      </c>
      <c r="B25" s="11" t="s">
        <v>256</v>
      </c>
      <c r="C25" s="11" t="s">
        <v>159</v>
      </c>
      <c r="D25" s="71" t="s">
        <v>160</v>
      </c>
      <c r="E25" s="60">
        <v>4</v>
      </c>
      <c r="F25" s="60">
        <v>4</v>
      </c>
      <c r="G25" s="54" t="str">
        <f t="shared" si="0"/>
        <v>High</v>
      </c>
      <c r="H25" s="55"/>
      <c r="I25" s="56"/>
      <c r="J25" s="57"/>
      <c r="K25" s="54" t="s">
        <v>257</v>
      </c>
      <c r="L25" s="11" t="s">
        <v>163</v>
      </c>
      <c r="M25" s="60">
        <v>3</v>
      </c>
      <c r="N25" s="11">
        <v>2</v>
      </c>
      <c r="O25" s="54" t="str">
        <f t="shared" si="1"/>
        <v>Moderate</v>
      </c>
      <c r="P25" s="11" t="s">
        <v>258</v>
      </c>
      <c r="Q25" s="11" t="s">
        <v>165</v>
      </c>
      <c r="R25" s="11" t="s">
        <v>64</v>
      </c>
      <c r="S25" s="11" t="s">
        <v>165</v>
      </c>
      <c r="T25" s="11" t="s">
        <v>241</v>
      </c>
      <c r="U25" s="11" t="s">
        <v>288</v>
      </c>
      <c r="W25" s="59"/>
    </row>
    <row r="26" spans="1:23" s="58" customFormat="1" ht="97.5" x14ac:dyDescent="0.2">
      <c r="A26" s="67">
        <v>4</v>
      </c>
      <c r="B26" s="11" t="s">
        <v>158</v>
      </c>
      <c r="C26" s="11" t="s">
        <v>243</v>
      </c>
      <c r="D26" s="71" t="s">
        <v>259</v>
      </c>
      <c r="E26" s="60">
        <v>4</v>
      </c>
      <c r="F26" s="60">
        <v>3</v>
      </c>
      <c r="G26" s="54" t="str">
        <f t="shared" si="0"/>
        <v>High</v>
      </c>
      <c r="H26" s="55"/>
      <c r="I26" s="56"/>
      <c r="J26" s="57">
        <f>H26*I26</f>
        <v>0</v>
      </c>
      <c r="K26" s="11" t="s">
        <v>167</v>
      </c>
      <c r="L26" s="11" t="s">
        <v>260</v>
      </c>
      <c r="M26" s="60">
        <v>4</v>
      </c>
      <c r="N26" s="11">
        <v>2</v>
      </c>
      <c r="O26" s="54" t="str">
        <f t="shared" si="1"/>
        <v>Moderate</v>
      </c>
      <c r="P26" s="11" t="s">
        <v>168</v>
      </c>
      <c r="Q26" s="11" t="s">
        <v>165</v>
      </c>
      <c r="R26" s="11" t="s">
        <v>63</v>
      </c>
      <c r="S26" s="11" t="s">
        <v>165</v>
      </c>
      <c r="T26" s="11" t="s">
        <v>241</v>
      </c>
      <c r="U26" s="73" t="s">
        <v>291</v>
      </c>
    </row>
    <row r="27" spans="1:23" s="58" customFormat="1" ht="97.5" x14ac:dyDescent="0.2">
      <c r="A27" s="67">
        <v>5</v>
      </c>
      <c r="B27" s="11" t="s">
        <v>32</v>
      </c>
      <c r="C27" s="11" t="s">
        <v>173</v>
      </c>
      <c r="D27" s="71" t="s">
        <v>174</v>
      </c>
      <c r="E27" s="60">
        <v>4</v>
      </c>
      <c r="F27" s="60">
        <v>3</v>
      </c>
      <c r="G27" s="54" t="str">
        <f t="shared" si="0"/>
        <v>High</v>
      </c>
      <c r="H27" s="55"/>
      <c r="I27" s="56"/>
      <c r="J27" s="57">
        <f>H27*I27</f>
        <v>0</v>
      </c>
      <c r="K27" s="11" t="s">
        <v>161</v>
      </c>
      <c r="L27" s="11" t="s">
        <v>175</v>
      </c>
      <c r="M27" s="60">
        <v>4</v>
      </c>
      <c r="N27" s="11">
        <v>2</v>
      </c>
      <c r="O27" s="54" t="str">
        <f t="shared" si="1"/>
        <v>Moderate</v>
      </c>
      <c r="P27" s="11" t="s">
        <v>176</v>
      </c>
      <c r="Q27" s="11" t="s">
        <v>188</v>
      </c>
      <c r="R27" s="11" t="s">
        <v>63</v>
      </c>
      <c r="S27" s="11" t="s">
        <v>165</v>
      </c>
      <c r="T27" s="11" t="s">
        <v>241</v>
      </c>
      <c r="U27" s="73" t="s">
        <v>291</v>
      </c>
      <c r="W27" s="59"/>
    </row>
    <row r="28" spans="1:23" s="58" customFormat="1" ht="195" x14ac:dyDescent="0.2">
      <c r="A28" s="74">
        <v>9</v>
      </c>
      <c r="B28" s="11" t="s">
        <v>190</v>
      </c>
      <c r="C28" s="11" t="s">
        <v>191</v>
      </c>
      <c r="D28" s="11" t="s">
        <v>192</v>
      </c>
      <c r="E28" s="72">
        <v>3</v>
      </c>
      <c r="F28" s="72">
        <v>4</v>
      </c>
      <c r="G28" s="54" t="str">
        <f t="shared" si="0"/>
        <v>High</v>
      </c>
      <c r="H28" s="72"/>
      <c r="I28" s="72"/>
      <c r="J28" s="72"/>
      <c r="K28" s="54" t="s">
        <v>300</v>
      </c>
      <c r="L28" s="54" t="s">
        <v>198</v>
      </c>
      <c r="M28" s="76">
        <v>2</v>
      </c>
      <c r="N28" s="72">
        <v>2</v>
      </c>
      <c r="O28" s="54" t="str">
        <f t="shared" si="1"/>
        <v>Low</v>
      </c>
      <c r="P28" s="54" t="s">
        <v>199</v>
      </c>
      <c r="Q28" s="54" t="s">
        <v>252</v>
      </c>
      <c r="R28" s="54" t="s">
        <v>63</v>
      </c>
      <c r="S28" s="11" t="s">
        <v>165</v>
      </c>
      <c r="T28" s="11" t="s">
        <v>241</v>
      </c>
      <c r="U28" s="73" t="s">
        <v>292</v>
      </c>
      <c r="W28" s="59"/>
    </row>
    <row r="29" spans="1:23" s="58" customFormat="1" ht="282.75" customHeight="1" x14ac:dyDescent="0.2">
      <c r="A29" s="67">
        <v>24</v>
      </c>
      <c r="B29" s="11" t="s">
        <v>266</v>
      </c>
      <c r="C29" s="11" t="s">
        <v>267</v>
      </c>
      <c r="D29" s="11" t="s">
        <v>269</v>
      </c>
      <c r="E29" s="60">
        <v>3</v>
      </c>
      <c r="F29" s="60">
        <v>5</v>
      </c>
      <c r="G29" s="54" t="str">
        <f t="shared" si="0"/>
        <v>High</v>
      </c>
      <c r="H29" s="55"/>
      <c r="I29" s="56"/>
      <c r="J29" s="57"/>
      <c r="K29" s="11" t="s">
        <v>270</v>
      </c>
      <c r="L29" s="11" t="s">
        <v>271</v>
      </c>
      <c r="M29" s="60">
        <v>3</v>
      </c>
      <c r="N29" s="11">
        <v>3</v>
      </c>
      <c r="O29" s="54" t="str">
        <f t="shared" si="1"/>
        <v>Moderate</v>
      </c>
      <c r="P29" s="11" t="s">
        <v>272</v>
      </c>
      <c r="Q29" s="11" t="s">
        <v>268</v>
      </c>
      <c r="R29" s="11" t="s">
        <v>65</v>
      </c>
      <c r="S29" s="11" t="s">
        <v>165</v>
      </c>
      <c r="T29" s="11" t="s">
        <v>241</v>
      </c>
      <c r="U29" s="73" t="s">
        <v>296</v>
      </c>
      <c r="W29" s="59"/>
    </row>
    <row r="30" spans="1:23" s="58" customFormat="1" ht="58.5" x14ac:dyDescent="0.2">
      <c r="A30" s="67">
        <v>7</v>
      </c>
      <c r="B30" s="11" t="s">
        <v>169</v>
      </c>
      <c r="C30" s="11" t="s">
        <v>31</v>
      </c>
      <c r="D30" s="71" t="s">
        <v>170</v>
      </c>
      <c r="E30" s="60">
        <v>3</v>
      </c>
      <c r="F30" s="60">
        <v>3</v>
      </c>
      <c r="G30" s="54" t="str">
        <f t="shared" si="0"/>
        <v>Moderate</v>
      </c>
      <c r="H30" s="55"/>
      <c r="I30" s="56"/>
      <c r="J30" s="57">
        <f>H30*I30</f>
        <v>0</v>
      </c>
      <c r="K30" s="11" t="s">
        <v>171</v>
      </c>
      <c r="L30" s="11" t="s">
        <v>171</v>
      </c>
      <c r="M30" s="60">
        <v>3</v>
      </c>
      <c r="N30" s="11">
        <v>2</v>
      </c>
      <c r="O30" s="54" t="str">
        <f t="shared" si="1"/>
        <v>Moderate</v>
      </c>
      <c r="P30" s="11" t="s">
        <v>172</v>
      </c>
      <c r="Q30" s="11" t="s">
        <v>165</v>
      </c>
      <c r="R30" s="11" t="s">
        <v>64</v>
      </c>
      <c r="S30" s="11" t="s">
        <v>165</v>
      </c>
      <c r="T30" s="11" t="s">
        <v>241</v>
      </c>
      <c r="U30" s="73" t="s">
        <v>234</v>
      </c>
      <c r="W30" s="59"/>
    </row>
    <row r="31" spans="1:23" s="58" customFormat="1" ht="97.5" x14ac:dyDescent="0.2">
      <c r="A31" s="67">
        <v>10</v>
      </c>
      <c r="B31" s="11" t="s">
        <v>194</v>
      </c>
      <c r="C31" s="11" t="s">
        <v>195</v>
      </c>
      <c r="D31" s="11" t="s">
        <v>196</v>
      </c>
      <c r="E31" s="72">
        <v>3</v>
      </c>
      <c r="F31" s="72">
        <v>3</v>
      </c>
      <c r="G31" s="54" t="str">
        <f t="shared" si="0"/>
        <v>Moderate</v>
      </c>
      <c r="H31" s="72"/>
      <c r="I31" s="72"/>
      <c r="J31" s="72"/>
      <c r="K31" s="11" t="s">
        <v>193</v>
      </c>
      <c r="L31" s="72" t="s">
        <v>198</v>
      </c>
      <c r="M31" s="72">
        <v>3</v>
      </c>
      <c r="N31" s="72">
        <v>2</v>
      </c>
      <c r="O31" s="54" t="str">
        <f t="shared" si="1"/>
        <v>Moderate</v>
      </c>
      <c r="P31" s="54" t="s">
        <v>200</v>
      </c>
      <c r="Q31" s="11" t="s">
        <v>165</v>
      </c>
      <c r="R31" s="54" t="s">
        <v>49</v>
      </c>
      <c r="S31" s="11" t="s">
        <v>165</v>
      </c>
      <c r="T31" s="11" t="s">
        <v>241</v>
      </c>
      <c r="U31" s="73" t="s">
        <v>292</v>
      </c>
      <c r="W31" s="59"/>
    </row>
    <row r="32" spans="1:23" s="58" customFormat="1" ht="136.5" x14ac:dyDescent="0.2">
      <c r="A32" s="67">
        <v>11</v>
      </c>
      <c r="B32" s="11" t="s">
        <v>206</v>
      </c>
      <c r="C32" s="11" t="s">
        <v>207</v>
      </c>
      <c r="D32" s="71" t="s">
        <v>208</v>
      </c>
      <c r="E32" s="60">
        <v>3</v>
      </c>
      <c r="F32" s="60">
        <v>2</v>
      </c>
      <c r="G32" s="54" t="str">
        <f t="shared" si="0"/>
        <v>Moderate</v>
      </c>
      <c r="H32" s="55"/>
      <c r="I32" s="56"/>
      <c r="J32" s="57">
        <f>H32*I32</f>
        <v>0</v>
      </c>
      <c r="K32" s="11" t="s">
        <v>214</v>
      </c>
      <c r="L32" s="11" t="s">
        <v>265</v>
      </c>
      <c r="M32" s="60">
        <v>3</v>
      </c>
      <c r="N32" s="11">
        <v>2</v>
      </c>
      <c r="O32" s="54" t="str">
        <f t="shared" si="1"/>
        <v>Moderate</v>
      </c>
      <c r="P32" s="11" t="s">
        <v>210</v>
      </c>
      <c r="Q32" s="11" t="s">
        <v>209</v>
      </c>
      <c r="R32" s="11" t="s">
        <v>43</v>
      </c>
      <c r="S32" s="11" t="s">
        <v>165</v>
      </c>
      <c r="T32" s="11" t="s">
        <v>241</v>
      </c>
      <c r="U32" s="73" t="s">
        <v>294</v>
      </c>
    </row>
    <row r="33" spans="1:23" s="58" customFormat="1" ht="117" x14ac:dyDescent="0.2">
      <c r="A33" s="67">
        <v>13</v>
      </c>
      <c r="B33" s="11" t="s">
        <v>211</v>
      </c>
      <c r="C33" s="11" t="s">
        <v>212</v>
      </c>
      <c r="D33" s="11" t="s">
        <v>213</v>
      </c>
      <c r="E33" s="60">
        <v>3</v>
      </c>
      <c r="F33" s="60">
        <v>3</v>
      </c>
      <c r="G33" s="54" t="str">
        <f t="shared" si="0"/>
        <v>Moderate</v>
      </c>
      <c r="H33" s="55"/>
      <c r="I33" s="56"/>
      <c r="J33" s="57">
        <f>H33*I33</f>
        <v>0</v>
      </c>
      <c r="K33" s="11" t="s">
        <v>262</v>
      </c>
      <c r="L33" s="11" t="s">
        <v>215</v>
      </c>
      <c r="M33" s="60">
        <v>3</v>
      </c>
      <c r="N33" s="11">
        <v>3</v>
      </c>
      <c r="O33" s="54" t="str">
        <f t="shared" si="1"/>
        <v>Moderate</v>
      </c>
      <c r="P33" s="11" t="s">
        <v>216</v>
      </c>
      <c r="Q33" s="11" t="s">
        <v>188</v>
      </c>
      <c r="R33" s="11" t="s">
        <v>65</v>
      </c>
      <c r="S33" s="11" t="s">
        <v>165</v>
      </c>
      <c r="T33" s="11" t="s">
        <v>241</v>
      </c>
      <c r="U33" s="73" t="s">
        <v>295</v>
      </c>
    </row>
    <row r="34" spans="1:23" s="58" customFormat="1" ht="117" x14ac:dyDescent="0.2">
      <c r="A34" s="67">
        <v>22</v>
      </c>
      <c r="B34" s="11" t="s">
        <v>224</v>
      </c>
      <c r="C34" s="11" t="s">
        <v>225</v>
      </c>
      <c r="D34" s="11" t="s">
        <v>226</v>
      </c>
      <c r="E34" s="60">
        <v>3</v>
      </c>
      <c r="F34" s="60">
        <v>3</v>
      </c>
      <c r="G34" s="54" t="str">
        <f t="shared" si="0"/>
        <v>Moderate</v>
      </c>
      <c r="H34" s="55"/>
      <c r="I34" s="56"/>
      <c r="J34" s="57"/>
      <c r="K34" s="11" t="s">
        <v>227</v>
      </c>
      <c r="L34" s="11" t="s">
        <v>227</v>
      </c>
      <c r="M34" s="60">
        <v>3</v>
      </c>
      <c r="N34" s="11">
        <v>2</v>
      </c>
      <c r="O34" s="54" t="str">
        <f t="shared" si="1"/>
        <v>Moderate</v>
      </c>
      <c r="P34" s="11" t="s">
        <v>227</v>
      </c>
      <c r="Q34" s="11" t="s">
        <v>254</v>
      </c>
      <c r="R34" s="11" t="s">
        <v>49</v>
      </c>
      <c r="S34" s="11" t="s">
        <v>165</v>
      </c>
      <c r="T34" s="11" t="s">
        <v>241</v>
      </c>
      <c r="U34" s="73" t="s">
        <v>235</v>
      </c>
    </row>
    <row r="35" spans="1:23" s="58" customFormat="1" ht="234" x14ac:dyDescent="0.2">
      <c r="A35" s="67">
        <v>23</v>
      </c>
      <c r="B35" s="11" t="s">
        <v>228</v>
      </c>
      <c r="C35" s="11" t="s">
        <v>280</v>
      </c>
      <c r="D35" s="11" t="s">
        <v>281</v>
      </c>
      <c r="E35" s="60">
        <v>3</v>
      </c>
      <c r="F35" s="60">
        <v>5</v>
      </c>
      <c r="G35" s="54" t="str">
        <f t="shared" si="0"/>
        <v>High</v>
      </c>
      <c r="H35" s="55"/>
      <c r="I35" s="56"/>
      <c r="J35" s="57">
        <f>H35*I35</f>
        <v>0</v>
      </c>
      <c r="K35" s="11" t="s">
        <v>240</v>
      </c>
      <c r="L35" s="11" t="s">
        <v>282</v>
      </c>
      <c r="M35" s="60">
        <v>3</v>
      </c>
      <c r="N35" s="11">
        <v>1</v>
      </c>
      <c r="O35" s="54" t="str">
        <f t="shared" si="1"/>
        <v>Low</v>
      </c>
      <c r="P35" s="11" t="s">
        <v>240</v>
      </c>
      <c r="Q35" s="11" t="s">
        <v>229</v>
      </c>
      <c r="R35" s="11" t="s">
        <v>37</v>
      </c>
      <c r="S35" s="11" t="s">
        <v>283</v>
      </c>
      <c r="T35" s="11" t="s">
        <v>241</v>
      </c>
      <c r="U35" s="73" t="s">
        <v>236</v>
      </c>
    </row>
    <row r="36" spans="1:23" s="58" customFormat="1" ht="58.5" x14ac:dyDescent="0.2">
      <c r="A36" s="67">
        <v>25</v>
      </c>
      <c r="B36" s="11" t="s">
        <v>230</v>
      </c>
      <c r="C36" s="11" t="s">
        <v>33</v>
      </c>
      <c r="D36" s="11" t="s">
        <v>231</v>
      </c>
      <c r="E36" s="60">
        <v>3</v>
      </c>
      <c r="F36" s="60">
        <v>2</v>
      </c>
      <c r="G36" s="54" t="str">
        <f t="shared" si="0"/>
        <v>Moderate</v>
      </c>
      <c r="H36" s="55"/>
      <c r="I36" s="56"/>
      <c r="J36" s="57">
        <f>H36*I36</f>
        <v>0</v>
      </c>
      <c r="K36" s="11" t="s">
        <v>232</v>
      </c>
      <c r="L36" s="11" t="s">
        <v>233</v>
      </c>
      <c r="M36" s="60">
        <v>3</v>
      </c>
      <c r="N36" s="11">
        <v>1</v>
      </c>
      <c r="O36" s="54" t="str">
        <f t="shared" si="1"/>
        <v>Low</v>
      </c>
      <c r="P36" s="11" t="s">
        <v>161</v>
      </c>
      <c r="Q36" s="11" t="s">
        <v>164</v>
      </c>
      <c r="R36" s="11" t="s">
        <v>37</v>
      </c>
      <c r="S36" s="11" t="s">
        <v>165</v>
      </c>
      <c r="T36" s="11" t="s">
        <v>241</v>
      </c>
      <c r="U36" s="73" t="s">
        <v>296</v>
      </c>
      <c r="W36" s="59"/>
    </row>
    <row r="37" spans="1:23" s="58" customFormat="1" ht="58.5" x14ac:dyDescent="0.2">
      <c r="A37" s="67">
        <v>6</v>
      </c>
      <c r="B37" s="11" t="s">
        <v>179</v>
      </c>
      <c r="C37" s="11" t="s">
        <v>178</v>
      </c>
      <c r="D37" s="71" t="s">
        <v>177</v>
      </c>
      <c r="E37" s="60">
        <v>2</v>
      </c>
      <c r="F37" s="60">
        <v>2</v>
      </c>
      <c r="G37" s="54" t="str">
        <f t="shared" si="0"/>
        <v>Low</v>
      </c>
      <c r="H37" s="55"/>
      <c r="I37" s="56"/>
      <c r="J37" s="57"/>
      <c r="K37" s="11" t="s">
        <v>180</v>
      </c>
      <c r="L37" s="11" t="s">
        <v>181</v>
      </c>
      <c r="M37" s="60">
        <v>2</v>
      </c>
      <c r="N37" s="11">
        <v>2</v>
      </c>
      <c r="O37" s="54" t="str">
        <f t="shared" si="1"/>
        <v>Low</v>
      </c>
      <c r="P37" s="11" t="s">
        <v>182</v>
      </c>
      <c r="Q37" s="11" t="s">
        <v>164</v>
      </c>
      <c r="R37" s="11" t="s">
        <v>37</v>
      </c>
      <c r="S37" s="11" t="s">
        <v>165</v>
      </c>
      <c r="T37" s="11" t="s">
        <v>241</v>
      </c>
      <c r="U37" s="73" t="s">
        <v>291</v>
      </c>
    </row>
    <row r="39" spans="1:23" x14ac:dyDescent="0.2">
      <c r="C39" s="12"/>
      <c r="M39" s="1"/>
      <c r="N39" s="1"/>
      <c r="O39" s="1"/>
    </row>
  </sheetData>
  <autoFilter ref="A12:U37" xr:uid="{00000000-0001-0000-0000-000000000000}">
    <sortState xmlns:xlrd2="http://schemas.microsoft.com/office/spreadsheetml/2017/richdata2" ref="A14:U37">
      <sortCondition sortBy="cellColor" ref="O13:O37" dxfId="14"/>
      <sortCondition sortBy="cellColor" ref="O13:O37" dxfId="13"/>
      <sortCondition sortBy="cellColor" ref="O13:O37" dxfId="12"/>
      <sortCondition sortBy="cellColor" ref="O13:O37" dxfId="11"/>
    </sortState>
  </autoFilter>
  <mergeCells count="11">
    <mergeCell ref="A6:T6"/>
    <mergeCell ref="A11:A12"/>
    <mergeCell ref="E11:G11"/>
    <mergeCell ref="H11:J11"/>
    <mergeCell ref="M11:O11"/>
    <mergeCell ref="B11:D11"/>
    <mergeCell ref="C7:D7"/>
    <mergeCell ref="C9:D9"/>
    <mergeCell ref="K11:L11"/>
    <mergeCell ref="E7:N7"/>
    <mergeCell ref="E9:N9"/>
  </mergeCells>
  <conditionalFormatting sqref="G13:G37">
    <cfRule type="containsText" dxfId="10" priority="31" operator="containsText" text="Low">
      <formula>NOT(ISERROR(SEARCH("Low",G13)))</formula>
    </cfRule>
    <cfRule type="containsText" dxfId="9" priority="32" operator="containsText" text="Moderate">
      <formula>NOT(ISERROR(SEARCH("Moderate",G13)))</formula>
    </cfRule>
    <cfRule type="containsText" dxfId="8" priority="33" operator="containsText" text="High">
      <formula>NOT(ISERROR(SEARCH("High",G13)))</formula>
    </cfRule>
    <cfRule type="containsText" dxfId="7" priority="34" operator="containsText" text="Extreme">
      <formula>NOT(ISERROR(SEARCH("Extreme",G13)))</formula>
    </cfRule>
  </conditionalFormatting>
  <conditionalFormatting sqref="J13:J19 J23:J25 J27:J66">
    <cfRule type="cellIs" dxfId="6" priority="35" stopIfTrue="1" operator="between">
      <formula>15</formula>
      <formula>25</formula>
    </cfRule>
    <cfRule type="cellIs" dxfId="5" priority="36" stopIfTrue="1" operator="between">
      <formula>4</formula>
      <formula>7.99</formula>
    </cfRule>
    <cfRule type="cellIs" dxfId="4" priority="37" stopIfTrue="1" operator="between">
      <formula>8</formula>
      <formula>14.99</formula>
    </cfRule>
  </conditionalFormatting>
  <conditionalFormatting sqref="O13:O37">
    <cfRule type="containsText" dxfId="3" priority="27" operator="containsText" text="Extreme">
      <formula>NOT(ISERROR(SEARCH("Extreme",O13)))</formula>
    </cfRule>
    <cfRule type="containsText" dxfId="2" priority="28" operator="containsText" text="High">
      <formula>NOT(ISERROR(SEARCH("High",O13)))</formula>
    </cfRule>
    <cfRule type="containsText" dxfId="1" priority="29" operator="containsText" text="Moderate">
      <formula>NOT(ISERROR(SEARCH("Moderate",O13)))</formula>
    </cfRule>
    <cfRule type="containsText" dxfId="0" priority="30" operator="containsText" text="Low">
      <formula>NOT(ISERROR(SEARCH("Low",O13)))</formula>
    </cfRule>
  </conditionalFormatting>
  <pageMargins left="0.33" right="0.196850393700787" top="0.39370078740157499" bottom="0.34" header="0.43" footer="0.42"/>
  <pageSetup paperSize="8" scale="27" fitToHeight="13" orientation="landscape" verticalDpi="300" r:id="rId1"/>
  <headerFooter alignWithMargins="0"/>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1DAB3B62-CB92-48A6-B761-14BD757E22DE}">
          <x14:formula1>
            <xm:f>'Risk Guide'!$K$8:$K$12</xm:f>
          </x14:formula1>
          <xm:sqref>E13:F37 M13:N37</xm:sqref>
        </x14:dataValidation>
        <x14:dataValidation type="list" allowBlank="1" showInputMessage="1" showErrorMessage="1" xr:uid="{B9D07CEC-169D-4EB5-8F3C-1B4A53D4AF35}">
          <x14:formula1>
            <xm:f>'Risk Guide'!$C$3:$J$3</xm:f>
          </x14:formula1>
          <xm:sqref>R13:R37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CD2D15-5ED0-44AF-96EA-491A95DA46F1}">
  <dimension ref="A1:C11"/>
  <sheetViews>
    <sheetView zoomScale="70" zoomScaleNormal="70" workbookViewId="0">
      <selection activeCell="A11" sqref="A11"/>
    </sheetView>
  </sheetViews>
  <sheetFormatPr defaultRowHeight="12.75" x14ac:dyDescent="0.2"/>
  <cols>
    <col min="1" max="1" width="35.28515625" customWidth="1"/>
    <col min="2" max="2" width="77.140625" customWidth="1"/>
    <col min="3" max="3" width="52.5703125" customWidth="1"/>
  </cols>
  <sheetData>
    <row r="1" spans="1:3" x14ac:dyDescent="0.2">
      <c r="A1" s="90" t="s">
        <v>34</v>
      </c>
      <c r="B1" s="90" t="s">
        <v>35</v>
      </c>
      <c r="C1" s="90" t="s">
        <v>36</v>
      </c>
    </row>
    <row r="2" spans="1:3" x14ac:dyDescent="0.2">
      <c r="A2" s="91"/>
      <c r="B2" s="91"/>
      <c r="C2" s="91"/>
    </row>
    <row r="3" spans="1:3" x14ac:dyDescent="0.2">
      <c r="A3" s="92"/>
      <c r="B3" s="92"/>
      <c r="C3" s="92"/>
    </row>
    <row r="4" spans="1:3" ht="75" x14ac:dyDescent="0.2">
      <c r="A4" s="13" t="s">
        <v>37</v>
      </c>
      <c r="B4" s="14" t="s">
        <v>38</v>
      </c>
      <c r="C4" s="14" t="s">
        <v>39</v>
      </c>
    </row>
    <row r="5" spans="1:3" ht="120" x14ac:dyDescent="0.2">
      <c r="A5" s="13" t="s">
        <v>40</v>
      </c>
      <c r="B5" s="14" t="s">
        <v>41</v>
      </c>
      <c r="C5" s="14" t="s">
        <v>42</v>
      </c>
    </row>
    <row r="6" spans="1:3" ht="75" x14ac:dyDescent="0.2">
      <c r="A6" s="13" t="s">
        <v>43</v>
      </c>
      <c r="B6" s="14" t="s">
        <v>44</v>
      </c>
      <c r="C6" s="14" t="s">
        <v>45</v>
      </c>
    </row>
    <row r="7" spans="1:3" ht="60" x14ac:dyDescent="0.2">
      <c r="A7" s="13" t="s">
        <v>46</v>
      </c>
      <c r="B7" s="15" t="s">
        <v>47</v>
      </c>
      <c r="C7" s="15" t="s">
        <v>48</v>
      </c>
    </row>
    <row r="8" spans="1:3" ht="30" x14ac:dyDescent="0.2">
      <c r="A8" s="13" t="s">
        <v>49</v>
      </c>
      <c r="B8" s="14" t="s">
        <v>50</v>
      </c>
      <c r="C8" s="14" t="s">
        <v>51</v>
      </c>
    </row>
    <row r="9" spans="1:3" ht="90" x14ac:dyDescent="0.2">
      <c r="A9" s="13" t="s">
        <v>52</v>
      </c>
      <c r="B9" s="14" t="s">
        <v>53</v>
      </c>
      <c r="C9" s="14" t="s">
        <v>54</v>
      </c>
    </row>
    <row r="10" spans="1:3" ht="60" x14ac:dyDescent="0.2">
      <c r="A10" s="13" t="s">
        <v>55</v>
      </c>
      <c r="B10" s="14" t="s">
        <v>56</v>
      </c>
      <c r="C10" s="14" t="s">
        <v>57</v>
      </c>
    </row>
    <row r="11" spans="1:3" ht="75" x14ac:dyDescent="0.2">
      <c r="A11" s="13" t="s">
        <v>58</v>
      </c>
      <c r="B11" s="14" t="s">
        <v>59</v>
      </c>
      <c r="C11" s="14" t="s">
        <v>60</v>
      </c>
    </row>
  </sheetData>
  <mergeCells count="3">
    <mergeCell ref="A1:A3"/>
    <mergeCell ref="B1:B3"/>
    <mergeCell ref="C1:C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6AE485-55C6-4ADA-A1AC-823A20355635}">
  <sheetPr>
    <pageSetUpPr fitToPage="1"/>
  </sheetPr>
  <dimension ref="A1:O103"/>
  <sheetViews>
    <sheetView view="pageBreakPreview" zoomScale="70" zoomScaleNormal="55" zoomScaleSheetLayoutView="70" zoomScalePageLayoutView="50" workbookViewId="0">
      <selection activeCell="C3" sqref="C3:J3"/>
    </sheetView>
  </sheetViews>
  <sheetFormatPr defaultColWidth="8.85546875" defaultRowHeight="12.75" x14ac:dyDescent="0.2"/>
  <cols>
    <col min="1" max="1" width="7.140625" style="16" customWidth="1"/>
    <col min="2" max="2" width="22.85546875" style="43" customWidth="1"/>
    <col min="3" max="10" width="40.7109375" style="44" customWidth="1"/>
    <col min="11" max="11" width="13.7109375" style="16" customWidth="1"/>
    <col min="12" max="12" width="8.85546875" style="16"/>
    <col min="13" max="13" width="8.85546875" style="16" bestFit="1" customWidth="1"/>
    <col min="14" max="14" width="13.85546875" style="16" bestFit="1" customWidth="1"/>
    <col min="15" max="15" width="17.7109375" style="16" bestFit="1" customWidth="1"/>
    <col min="16" max="16384" width="8.85546875" style="16"/>
  </cols>
  <sheetData>
    <row r="1" spans="1:14" ht="27.6" customHeight="1" x14ac:dyDescent="0.2">
      <c r="A1" s="111"/>
      <c r="B1" s="112"/>
      <c r="C1" s="112"/>
      <c r="D1" s="112"/>
      <c r="E1" s="112"/>
      <c r="F1" s="112"/>
      <c r="G1" s="112"/>
      <c r="H1" s="112"/>
      <c r="I1" s="112"/>
      <c r="J1" s="112"/>
      <c r="K1" s="113"/>
    </row>
    <row r="2" spans="1:14" ht="53.25" x14ac:dyDescent="0.2">
      <c r="A2" s="17"/>
      <c r="B2" s="110" t="s">
        <v>61</v>
      </c>
      <c r="C2" s="110"/>
      <c r="D2" s="110"/>
      <c r="E2" s="110"/>
      <c r="F2" s="110"/>
      <c r="G2" s="110"/>
      <c r="H2" s="110"/>
      <c r="I2" s="110"/>
      <c r="J2" s="110"/>
      <c r="K2" s="18"/>
    </row>
    <row r="3" spans="1:14" s="21" customFormat="1" ht="38.25" customHeight="1" x14ac:dyDescent="0.2">
      <c r="A3" s="114" t="s">
        <v>62</v>
      </c>
      <c r="B3" s="115"/>
      <c r="C3" s="19" t="s">
        <v>37</v>
      </c>
      <c r="D3" s="19" t="s">
        <v>63</v>
      </c>
      <c r="E3" s="19" t="s">
        <v>43</v>
      </c>
      <c r="F3" s="19" t="s">
        <v>64</v>
      </c>
      <c r="G3" s="19" t="s">
        <v>49</v>
      </c>
      <c r="H3" s="19" t="s">
        <v>52</v>
      </c>
      <c r="I3" s="19" t="s">
        <v>65</v>
      </c>
      <c r="J3" s="19" t="s">
        <v>66</v>
      </c>
      <c r="K3" s="20"/>
    </row>
    <row r="4" spans="1:14" ht="203.25" customHeight="1" x14ac:dyDescent="0.2">
      <c r="A4" s="116"/>
      <c r="B4" s="117"/>
      <c r="C4" s="22" t="s">
        <v>39</v>
      </c>
      <c r="D4" s="23" t="s">
        <v>42</v>
      </c>
      <c r="E4" s="23" t="s">
        <v>45</v>
      </c>
      <c r="F4" s="23" t="s">
        <v>48</v>
      </c>
      <c r="G4" s="23" t="s">
        <v>51</v>
      </c>
      <c r="H4" s="22" t="s">
        <v>54</v>
      </c>
      <c r="I4" s="24" t="s">
        <v>57</v>
      </c>
      <c r="J4" s="22" t="s">
        <v>60</v>
      </c>
      <c r="K4" s="25"/>
      <c r="M4" s="105"/>
      <c r="N4" s="118"/>
    </row>
    <row r="5" spans="1:14" ht="16.5" customHeight="1" x14ac:dyDescent="0.2">
      <c r="A5" s="119"/>
      <c r="B5" s="120"/>
      <c r="C5" s="120"/>
      <c r="D5" s="120"/>
      <c r="E5" s="120"/>
      <c r="F5" s="120"/>
      <c r="G5" s="120"/>
      <c r="H5" s="120"/>
      <c r="I5" s="120"/>
      <c r="J5" s="120"/>
      <c r="K5" s="121"/>
      <c r="M5" s="26"/>
      <c r="N5" s="27"/>
    </row>
    <row r="6" spans="1:14" ht="53.25" x14ac:dyDescent="0.2">
      <c r="A6" s="28"/>
      <c r="B6" s="110" t="s">
        <v>17</v>
      </c>
      <c r="C6" s="110"/>
      <c r="D6" s="110"/>
      <c r="E6" s="110"/>
      <c r="F6" s="110"/>
      <c r="G6" s="110"/>
      <c r="H6" s="110"/>
      <c r="I6" s="110"/>
      <c r="J6" s="110"/>
      <c r="K6" s="18"/>
      <c r="M6" s="26"/>
      <c r="N6" s="27"/>
    </row>
    <row r="7" spans="1:14" ht="30" customHeight="1" x14ac:dyDescent="0.2">
      <c r="A7" s="100" t="s">
        <v>17</v>
      </c>
      <c r="B7" s="19" t="s">
        <v>17</v>
      </c>
      <c r="C7" s="29" t="s">
        <v>67</v>
      </c>
      <c r="D7" s="102" t="s">
        <v>68</v>
      </c>
      <c r="E7" s="103"/>
      <c r="F7" s="104" t="s">
        <v>35</v>
      </c>
      <c r="G7" s="104"/>
      <c r="H7" s="104"/>
      <c r="I7" s="104"/>
      <c r="J7" s="103"/>
      <c r="K7" s="19" t="s">
        <v>69</v>
      </c>
      <c r="M7" s="105"/>
      <c r="N7" s="105"/>
    </row>
    <row r="8" spans="1:14" ht="45.75" customHeight="1" x14ac:dyDescent="0.2">
      <c r="A8" s="101"/>
      <c r="B8" s="30" t="s">
        <v>70</v>
      </c>
      <c r="C8" s="31" t="s">
        <v>71</v>
      </c>
      <c r="D8" s="106" t="s">
        <v>72</v>
      </c>
      <c r="E8" s="107"/>
      <c r="F8" s="108" t="s">
        <v>73</v>
      </c>
      <c r="G8" s="108"/>
      <c r="H8" s="108"/>
      <c r="I8" s="108"/>
      <c r="J8" s="107"/>
      <c r="K8" s="32">
        <v>5</v>
      </c>
      <c r="M8" s="33"/>
    </row>
    <row r="9" spans="1:14" ht="45.75" customHeight="1" x14ac:dyDescent="0.2">
      <c r="A9" s="101"/>
      <c r="B9" s="30" t="s">
        <v>74</v>
      </c>
      <c r="C9" s="31" t="s">
        <v>75</v>
      </c>
      <c r="D9" s="106" t="s">
        <v>76</v>
      </c>
      <c r="E9" s="107"/>
      <c r="F9" s="108" t="s">
        <v>77</v>
      </c>
      <c r="G9" s="108"/>
      <c r="H9" s="108"/>
      <c r="I9" s="108"/>
      <c r="J9" s="107"/>
      <c r="K9" s="32">
        <v>4</v>
      </c>
      <c r="M9" s="33"/>
    </row>
    <row r="10" spans="1:14" ht="45.75" customHeight="1" x14ac:dyDescent="0.2">
      <c r="A10" s="101"/>
      <c r="B10" s="30" t="s">
        <v>78</v>
      </c>
      <c r="C10" s="31" t="s">
        <v>79</v>
      </c>
      <c r="D10" s="106" t="s">
        <v>80</v>
      </c>
      <c r="E10" s="107"/>
      <c r="F10" s="108" t="s">
        <v>81</v>
      </c>
      <c r="G10" s="108"/>
      <c r="H10" s="108"/>
      <c r="I10" s="108"/>
      <c r="J10" s="107"/>
      <c r="K10" s="32">
        <v>3</v>
      </c>
    </row>
    <row r="11" spans="1:14" ht="45.75" customHeight="1" x14ac:dyDescent="0.2">
      <c r="A11" s="101"/>
      <c r="B11" s="30" t="s">
        <v>82</v>
      </c>
      <c r="C11" s="31" t="s">
        <v>83</v>
      </c>
      <c r="D11" s="106" t="s">
        <v>84</v>
      </c>
      <c r="E11" s="107"/>
      <c r="F11" s="108" t="s">
        <v>85</v>
      </c>
      <c r="G11" s="108"/>
      <c r="H11" s="108"/>
      <c r="I11" s="108"/>
      <c r="J11" s="107"/>
      <c r="K11" s="32">
        <v>2</v>
      </c>
    </row>
    <row r="12" spans="1:14" ht="45.75" customHeight="1" x14ac:dyDescent="0.2">
      <c r="A12" s="101"/>
      <c r="B12" s="30" t="s">
        <v>86</v>
      </c>
      <c r="C12" s="31" t="s">
        <v>87</v>
      </c>
      <c r="D12" s="109" t="s">
        <v>88</v>
      </c>
      <c r="E12" s="109"/>
      <c r="F12" s="108" t="s">
        <v>89</v>
      </c>
      <c r="G12" s="108"/>
      <c r="H12" s="108"/>
      <c r="I12" s="108"/>
      <c r="J12" s="107"/>
      <c r="K12" s="32">
        <v>1</v>
      </c>
    </row>
    <row r="13" spans="1:14" ht="15" x14ac:dyDescent="0.2">
      <c r="A13" s="34"/>
      <c r="B13" s="35"/>
      <c r="C13" s="36"/>
      <c r="D13" s="36"/>
      <c r="E13" s="36"/>
      <c r="F13" s="36"/>
      <c r="G13" s="36"/>
      <c r="H13" s="36"/>
      <c r="I13" s="36"/>
      <c r="J13" s="36"/>
      <c r="K13" s="37"/>
    </row>
    <row r="14" spans="1:14" ht="53.25" x14ac:dyDescent="0.2">
      <c r="A14" s="34"/>
      <c r="B14" s="110" t="s">
        <v>90</v>
      </c>
      <c r="C14" s="110"/>
      <c r="D14" s="110"/>
      <c r="E14" s="110"/>
      <c r="F14" s="110"/>
      <c r="G14" s="110"/>
      <c r="H14" s="110"/>
      <c r="I14" s="110"/>
      <c r="J14" s="110"/>
      <c r="K14" s="18"/>
    </row>
    <row r="15" spans="1:14" ht="21.75" x14ac:dyDescent="0.2">
      <c r="A15" s="94" t="s">
        <v>18</v>
      </c>
      <c r="B15" s="38" t="s">
        <v>91</v>
      </c>
      <c r="C15" s="19" t="s">
        <v>37</v>
      </c>
      <c r="D15" s="19" t="s">
        <v>63</v>
      </c>
      <c r="E15" s="19" t="s">
        <v>43</v>
      </c>
      <c r="F15" s="19" t="s">
        <v>64</v>
      </c>
      <c r="G15" s="19" t="s">
        <v>49</v>
      </c>
      <c r="H15" s="19" t="s">
        <v>52</v>
      </c>
      <c r="I15" s="19" t="s">
        <v>65</v>
      </c>
      <c r="J15" s="19" t="s">
        <v>66</v>
      </c>
      <c r="K15" s="19" t="s">
        <v>69</v>
      </c>
    </row>
    <row r="16" spans="1:14" ht="198" x14ac:dyDescent="0.2">
      <c r="A16" s="95"/>
      <c r="B16" s="39" t="s">
        <v>92</v>
      </c>
      <c r="C16" s="40" t="s">
        <v>93</v>
      </c>
      <c r="D16" s="40" t="s">
        <v>94</v>
      </c>
      <c r="E16" s="40" t="s">
        <v>95</v>
      </c>
      <c r="F16" s="40" t="s">
        <v>96</v>
      </c>
      <c r="G16" s="40" t="s">
        <v>97</v>
      </c>
      <c r="H16" s="40" t="s">
        <v>98</v>
      </c>
      <c r="I16" s="40" t="s">
        <v>99</v>
      </c>
      <c r="J16" s="40" t="s">
        <v>100</v>
      </c>
      <c r="K16" s="41">
        <v>5</v>
      </c>
    </row>
    <row r="17" spans="1:15" s="21" customFormat="1" ht="160.5" customHeight="1" x14ac:dyDescent="0.2">
      <c r="A17" s="95"/>
      <c r="B17" s="30" t="s">
        <v>101</v>
      </c>
      <c r="C17" s="40" t="s">
        <v>102</v>
      </c>
      <c r="D17" s="40" t="s">
        <v>103</v>
      </c>
      <c r="E17" s="40" t="s">
        <v>104</v>
      </c>
      <c r="F17" s="40" t="s">
        <v>105</v>
      </c>
      <c r="G17" s="40" t="s">
        <v>106</v>
      </c>
      <c r="H17" s="40" t="s">
        <v>107</v>
      </c>
      <c r="I17" s="40" t="s">
        <v>108</v>
      </c>
      <c r="J17" s="40" t="s">
        <v>109</v>
      </c>
      <c r="K17" s="42">
        <v>4</v>
      </c>
    </row>
    <row r="18" spans="1:15" ht="164.25" customHeight="1" x14ac:dyDescent="0.2">
      <c r="A18" s="95"/>
      <c r="B18" s="30" t="s">
        <v>110</v>
      </c>
      <c r="C18" s="40" t="s">
        <v>111</v>
      </c>
      <c r="D18" s="40" t="s">
        <v>112</v>
      </c>
      <c r="E18" s="40" t="s">
        <v>113</v>
      </c>
      <c r="F18" s="40" t="s">
        <v>114</v>
      </c>
      <c r="G18" s="40" t="s">
        <v>115</v>
      </c>
      <c r="H18" s="40" t="s">
        <v>116</v>
      </c>
      <c r="I18" s="40" t="s">
        <v>117</v>
      </c>
      <c r="J18" s="40" t="s">
        <v>118</v>
      </c>
      <c r="K18" s="42">
        <v>3</v>
      </c>
    </row>
    <row r="19" spans="1:15" ht="125.25" customHeight="1" x14ac:dyDescent="0.2">
      <c r="A19" s="95"/>
      <c r="B19" s="30" t="s">
        <v>119</v>
      </c>
      <c r="C19" s="40" t="s">
        <v>120</v>
      </c>
      <c r="D19" s="40" t="s">
        <v>121</v>
      </c>
      <c r="E19" s="40" t="s">
        <v>122</v>
      </c>
      <c r="F19" s="40" t="s">
        <v>123</v>
      </c>
      <c r="G19" s="40" t="s">
        <v>124</v>
      </c>
      <c r="H19" s="40" t="s">
        <v>125</v>
      </c>
      <c r="I19" s="40" t="s">
        <v>126</v>
      </c>
      <c r="J19" s="40" t="s">
        <v>127</v>
      </c>
      <c r="K19" s="42">
        <v>2</v>
      </c>
    </row>
    <row r="20" spans="1:15" ht="120.95" customHeight="1" x14ac:dyDescent="0.2">
      <c r="A20" s="96"/>
      <c r="B20" s="30" t="s">
        <v>128</v>
      </c>
      <c r="C20" s="40" t="s">
        <v>129</v>
      </c>
      <c r="D20" s="40" t="s">
        <v>130</v>
      </c>
      <c r="E20" s="40" t="s">
        <v>131</v>
      </c>
      <c r="F20" s="40" t="s">
        <v>132</v>
      </c>
      <c r="G20" s="40" t="s">
        <v>133</v>
      </c>
      <c r="H20" s="40" t="s">
        <v>134</v>
      </c>
      <c r="I20" s="40" t="s">
        <v>135</v>
      </c>
      <c r="J20" s="40" t="s">
        <v>136</v>
      </c>
      <c r="K20" s="42">
        <v>1</v>
      </c>
    </row>
    <row r="21" spans="1:15" x14ac:dyDescent="0.2">
      <c r="K21" s="43"/>
    </row>
    <row r="22" spans="1:15" ht="12.95" customHeight="1" x14ac:dyDescent="0.2">
      <c r="K22" s="43"/>
    </row>
    <row r="23" spans="1:15" ht="15" hidden="1" x14ac:dyDescent="0.2">
      <c r="A23" s="34"/>
      <c r="B23" s="35"/>
      <c r="C23" s="36"/>
      <c r="D23" s="36"/>
      <c r="E23" s="36"/>
      <c r="F23" s="36"/>
      <c r="G23" s="36"/>
      <c r="H23" s="36"/>
      <c r="I23" s="36"/>
      <c r="J23" s="36"/>
      <c r="K23" s="37"/>
    </row>
    <row r="24" spans="1:15" ht="53.25" hidden="1" x14ac:dyDescent="0.2">
      <c r="A24" s="34"/>
      <c r="B24" s="98" t="s">
        <v>137</v>
      </c>
      <c r="C24" s="98"/>
      <c r="D24" s="98"/>
      <c r="E24" s="98"/>
      <c r="F24" s="98"/>
      <c r="G24" s="98"/>
      <c r="H24" s="98"/>
      <c r="I24" s="98"/>
      <c r="J24" s="98"/>
      <c r="K24" s="99"/>
      <c r="M24" s="93"/>
      <c r="N24" s="93"/>
      <c r="O24" s="93"/>
    </row>
    <row r="25" spans="1:15" ht="37.5" hidden="1" x14ac:dyDescent="0.2">
      <c r="A25" s="94" t="s">
        <v>18</v>
      </c>
      <c r="B25" s="45" t="s">
        <v>91</v>
      </c>
      <c r="C25" s="45" t="s">
        <v>138</v>
      </c>
      <c r="D25" s="45" t="s">
        <v>139</v>
      </c>
      <c r="E25" s="45" t="s">
        <v>140</v>
      </c>
      <c r="F25" s="45" t="s">
        <v>141</v>
      </c>
      <c r="G25" s="45" t="s">
        <v>142</v>
      </c>
      <c r="H25" s="45" t="s">
        <v>143</v>
      </c>
      <c r="I25" s="45" t="s">
        <v>144</v>
      </c>
      <c r="J25" s="45"/>
      <c r="K25" s="45" t="s">
        <v>69</v>
      </c>
      <c r="M25" s="46"/>
      <c r="N25" s="46"/>
      <c r="O25" s="46"/>
    </row>
    <row r="26" spans="1:15" ht="75" hidden="1" x14ac:dyDescent="0.2">
      <c r="A26" s="95"/>
      <c r="B26" s="39" t="s">
        <v>145</v>
      </c>
      <c r="C26" s="47" t="s">
        <v>146</v>
      </c>
      <c r="D26" s="47" t="s">
        <v>147</v>
      </c>
      <c r="E26" s="48"/>
      <c r="F26" s="48"/>
      <c r="G26" s="48"/>
      <c r="H26" s="48"/>
      <c r="I26" s="48"/>
      <c r="J26" s="48"/>
      <c r="K26" s="41">
        <v>5</v>
      </c>
    </row>
    <row r="27" spans="1:15" ht="75" hidden="1" x14ac:dyDescent="0.2">
      <c r="A27" s="95"/>
      <c r="B27" s="30" t="s">
        <v>101</v>
      </c>
      <c r="C27" s="49" t="s">
        <v>148</v>
      </c>
      <c r="D27" s="49" t="s">
        <v>149</v>
      </c>
      <c r="E27" s="40"/>
      <c r="F27" s="40"/>
      <c r="G27" s="40"/>
      <c r="H27" s="40"/>
      <c r="I27" s="40"/>
      <c r="J27" s="40"/>
      <c r="K27" s="42">
        <v>4</v>
      </c>
    </row>
    <row r="28" spans="1:15" ht="75" hidden="1" x14ac:dyDescent="0.2">
      <c r="A28" s="95"/>
      <c r="B28" s="30" t="s">
        <v>110</v>
      </c>
      <c r="C28" s="49" t="s">
        <v>150</v>
      </c>
      <c r="D28" s="49" t="s">
        <v>151</v>
      </c>
      <c r="E28" s="40"/>
      <c r="F28" s="40"/>
      <c r="G28" s="40"/>
      <c r="H28" s="40"/>
      <c r="I28" s="40"/>
      <c r="J28" s="40"/>
      <c r="K28" s="42">
        <v>3</v>
      </c>
    </row>
    <row r="29" spans="1:15" ht="75" hidden="1" x14ac:dyDescent="0.2">
      <c r="A29" s="95"/>
      <c r="B29" s="30" t="s">
        <v>119</v>
      </c>
      <c r="C29" s="49" t="s">
        <v>152</v>
      </c>
      <c r="D29" s="49" t="s">
        <v>153</v>
      </c>
      <c r="E29" s="40"/>
      <c r="F29" s="40"/>
      <c r="G29" s="40"/>
      <c r="H29" s="40"/>
      <c r="I29" s="40"/>
      <c r="J29" s="40"/>
      <c r="K29" s="42">
        <v>2</v>
      </c>
    </row>
    <row r="30" spans="1:15" ht="93.75" hidden="1" x14ac:dyDescent="0.2">
      <c r="A30" s="96"/>
      <c r="B30" s="30" t="s">
        <v>128</v>
      </c>
      <c r="C30" s="49" t="s">
        <v>154</v>
      </c>
      <c r="D30" s="49" t="s">
        <v>155</v>
      </c>
      <c r="E30" s="40"/>
      <c r="F30" s="40"/>
      <c r="G30" s="40"/>
      <c r="H30" s="40"/>
      <c r="I30" s="40"/>
      <c r="J30" s="40"/>
      <c r="K30" s="42">
        <v>1</v>
      </c>
    </row>
    <row r="31" spans="1:15" ht="15" x14ac:dyDescent="0.2">
      <c r="B31" s="50"/>
      <c r="C31" s="51"/>
      <c r="D31" s="97"/>
      <c r="E31" s="97"/>
      <c r="F31" s="97"/>
      <c r="G31" s="97"/>
      <c r="H31" s="97"/>
      <c r="I31" s="97"/>
      <c r="J31" s="97"/>
      <c r="K31" s="50"/>
    </row>
    <row r="32" spans="1:15" ht="15" x14ac:dyDescent="0.2">
      <c r="B32" s="50"/>
      <c r="C32" s="52"/>
      <c r="D32" s="97"/>
      <c r="E32" s="97"/>
      <c r="F32" s="97"/>
      <c r="G32" s="97"/>
      <c r="H32" s="97"/>
      <c r="I32" s="97"/>
      <c r="J32" s="97"/>
      <c r="K32" s="50"/>
    </row>
    <row r="49" spans="1:11" s="44" customFormat="1" x14ac:dyDescent="0.2">
      <c r="A49" s="16"/>
      <c r="B49" s="43"/>
      <c r="K49" s="16"/>
    </row>
    <row r="50" spans="1:11" s="44" customFormat="1" x14ac:dyDescent="0.2">
      <c r="A50" s="16"/>
      <c r="B50" s="43"/>
      <c r="K50" s="16"/>
    </row>
    <row r="51" spans="1:11" s="44" customFormat="1" x14ac:dyDescent="0.2">
      <c r="A51" s="16"/>
      <c r="B51" s="43"/>
      <c r="K51" s="16"/>
    </row>
    <row r="52" spans="1:11" s="44" customFormat="1" x14ac:dyDescent="0.2">
      <c r="A52" s="16"/>
      <c r="B52" s="43"/>
      <c r="K52" s="16"/>
    </row>
    <row r="53" spans="1:11" s="44" customFormat="1" x14ac:dyDescent="0.2">
      <c r="A53" s="16"/>
      <c r="B53" s="43"/>
      <c r="K53" s="16"/>
    </row>
    <row r="54" spans="1:11" s="44" customFormat="1" x14ac:dyDescent="0.2">
      <c r="A54" s="16"/>
      <c r="B54" s="43"/>
      <c r="K54" s="16"/>
    </row>
    <row r="55" spans="1:11" s="44" customFormat="1" x14ac:dyDescent="0.2">
      <c r="A55" s="16"/>
      <c r="B55" s="43"/>
      <c r="K55" s="16"/>
    </row>
    <row r="56" spans="1:11" s="44" customFormat="1" x14ac:dyDescent="0.2">
      <c r="A56" s="16"/>
      <c r="B56" s="43"/>
      <c r="K56" s="16"/>
    </row>
    <row r="57" spans="1:11" s="44" customFormat="1" x14ac:dyDescent="0.2">
      <c r="A57" s="16"/>
      <c r="B57" s="43"/>
      <c r="F57" s="53"/>
      <c r="K57" s="16"/>
    </row>
    <row r="58" spans="1:11" s="44" customFormat="1" x14ac:dyDescent="0.2">
      <c r="A58" s="16"/>
      <c r="B58" s="43"/>
      <c r="F58" s="53"/>
      <c r="K58" s="16"/>
    </row>
    <row r="59" spans="1:11" s="44" customFormat="1" x14ac:dyDescent="0.2">
      <c r="A59" s="16"/>
      <c r="B59" s="43"/>
      <c r="F59" s="53"/>
      <c r="K59" s="16"/>
    </row>
    <row r="60" spans="1:11" s="44" customFormat="1" x14ac:dyDescent="0.2">
      <c r="A60" s="16"/>
      <c r="B60" s="43"/>
      <c r="F60" s="53"/>
      <c r="K60" s="16"/>
    </row>
    <row r="61" spans="1:11" s="44" customFormat="1" x14ac:dyDescent="0.2">
      <c r="A61" s="16"/>
      <c r="B61" s="43"/>
      <c r="F61" s="53"/>
      <c r="K61" s="16"/>
    </row>
    <row r="62" spans="1:11" s="44" customFormat="1" x14ac:dyDescent="0.2">
      <c r="A62" s="16"/>
      <c r="B62" s="43"/>
      <c r="F62" s="53"/>
      <c r="K62" s="16"/>
    </row>
    <row r="63" spans="1:11" s="44" customFormat="1" x14ac:dyDescent="0.2">
      <c r="A63" s="16"/>
      <c r="B63" s="43"/>
      <c r="F63" s="53"/>
      <c r="K63" s="16"/>
    </row>
    <row r="64" spans="1:11" s="44" customFormat="1" x14ac:dyDescent="0.2">
      <c r="A64" s="16"/>
      <c r="B64" s="43"/>
      <c r="F64" s="53"/>
      <c r="K64" s="16"/>
    </row>
    <row r="65" spans="1:11" s="44" customFormat="1" x14ac:dyDescent="0.2">
      <c r="A65" s="16"/>
      <c r="B65" s="43"/>
      <c r="F65" s="53"/>
      <c r="K65" s="16"/>
    </row>
    <row r="66" spans="1:11" s="44" customFormat="1" x14ac:dyDescent="0.2">
      <c r="A66" s="16"/>
      <c r="B66" s="43"/>
      <c r="F66" s="53"/>
      <c r="K66" s="16"/>
    </row>
    <row r="67" spans="1:11" s="44" customFormat="1" x14ac:dyDescent="0.2">
      <c r="A67" s="16"/>
      <c r="B67" s="43"/>
      <c r="F67" s="53"/>
      <c r="K67" s="16"/>
    </row>
    <row r="68" spans="1:11" s="44" customFormat="1" x14ac:dyDescent="0.2">
      <c r="A68" s="16"/>
      <c r="B68" s="43"/>
      <c r="F68" s="53"/>
      <c r="K68" s="16"/>
    </row>
    <row r="69" spans="1:11" s="44" customFormat="1" x14ac:dyDescent="0.2">
      <c r="A69" s="16"/>
      <c r="B69" s="43"/>
      <c r="F69" s="53"/>
      <c r="K69" s="16"/>
    </row>
    <row r="70" spans="1:11" s="44" customFormat="1" x14ac:dyDescent="0.2">
      <c r="A70" s="16"/>
      <c r="B70" s="43"/>
      <c r="F70" s="53"/>
      <c r="K70" s="16"/>
    </row>
    <row r="71" spans="1:11" s="44" customFormat="1" x14ac:dyDescent="0.2">
      <c r="A71" s="16"/>
      <c r="B71" s="43"/>
      <c r="F71" s="53"/>
      <c r="K71" s="16"/>
    </row>
    <row r="72" spans="1:11" s="44" customFormat="1" x14ac:dyDescent="0.2">
      <c r="A72" s="16"/>
      <c r="B72" s="43"/>
      <c r="F72" s="53"/>
      <c r="K72" s="16"/>
    </row>
    <row r="73" spans="1:11" s="44" customFormat="1" x14ac:dyDescent="0.2">
      <c r="A73" s="16"/>
      <c r="B73" s="43"/>
      <c r="F73" s="53"/>
      <c r="K73" s="16"/>
    </row>
    <row r="74" spans="1:11" s="44" customFormat="1" x14ac:dyDescent="0.2">
      <c r="A74" s="16"/>
      <c r="B74" s="43"/>
      <c r="F74" s="53"/>
      <c r="K74" s="16"/>
    </row>
    <row r="75" spans="1:11" s="44" customFormat="1" x14ac:dyDescent="0.2">
      <c r="A75" s="16"/>
      <c r="B75" s="43"/>
      <c r="F75" s="53"/>
      <c r="K75" s="16"/>
    </row>
    <row r="76" spans="1:11" s="44" customFormat="1" x14ac:dyDescent="0.2">
      <c r="A76" s="16"/>
      <c r="B76" s="43"/>
      <c r="F76" s="53"/>
      <c r="K76" s="16"/>
    </row>
    <row r="77" spans="1:11" s="44" customFormat="1" x14ac:dyDescent="0.2">
      <c r="A77" s="16"/>
      <c r="B77" s="43"/>
      <c r="F77" s="53"/>
      <c r="K77" s="16"/>
    </row>
    <row r="78" spans="1:11" s="44" customFormat="1" x14ac:dyDescent="0.2">
      <c r="A78" s="16"/>
      <c r="B78" s="43"/>
      <c r="F78" s="53"/>
      <c r="K78" s="16"/>
    </row>
    <row r="79" spans="1:11" s="44" customFormat="1" x14ac:dyDescent="0.2">
      <c r="A79" s="16"/>
      <c r="B79" s="43"/>
      <c r="F79" s="53"/>
      <c r="K79" s="16"/>
    </row>
    <row r="80" spans="1:11" s="44" customFormat="1" x14ac:dyDescent="0.2">
      <c r="A80" s="16"/>
      <c r="B80" s="43"/>
      <c r="F80" s="53"/>
      <c r="K80" s="16"/>
    </row>
    <row r="81" spans="1:11" s="44" customFormat="1" x14ac:dyDescent="0.2">
      <c r="A81" s="16"/>
      <c r="B81" s="43"/>
      <c r="F81" s="53"/>
      <c r="K81" s="16"/>
    </row>
    <row r="82" spans="1:11" s="44" customFormat="1" x14ac:dyDescent="0.2">
      <c r="A82" s="16"/>
      <c r="B82" s="43"/>
      <c r="F82" s="53"/>
      <c r="K82" s="16"/>
    </row>
    <row r="83" spans="1:11" s="44" customFormat="1" x14ac:dyDescent="0.2">
      <c r="A83" s="16"/>
      <c r="B83" s="43"/>
      <c r="F83" s="53"/>
      <c r="K83" s="16"/>
    </row>
    <row r="84" spans="1:11" s="44" customFormat="1" x14ac:dyDescent="0.2">
      <c r="A84" s="16"/>
      <c r="B84" s="43"/>
      <c r="F84" s="53"/>
      <c r="K84" s="16"/>
    </row>
    <row r="85" spans="1:11" s="44" customFormat="1" x14ac:dyDescent="0.2">
      <c r="A85" s="16"/>
      <c r="B85" s="43"/>
      <c r="F85" s="53"/>
      <c r="K85" s="16"/>
    </row>
    <row r="86" spans="1:11" s="44" customFormat="1" x14ac:dyDescent="0.2">
      <c r="A86" s="16"/>
      <c r="B86" s="43"/>
      <c r="F86" s="53"/>
      <c r="K86" s="16"/>
    </row>
    <row r="87" spans="1:11" s="44" customFormat="1" x14ac:dyDescent="0.2">
      <c r="A87" s="16"/>
      <c r="B87" s="43"/>
      <c r="F87" s="53"/>
      <c r="K87" s="16"/>
    </row>
    <row r="88" spans="1:11" s="44" customFormat="1" x14ac:dyDescent="0.2">
      <c r="A88" s="16"/>
      <c r="B88" s="43"/>
      <c r="F88" s="53"/>
      <c r="K88" s="16"/>
    </row>
    <row r="89" spans="1:11" s="44" customFormat="1" x14ac:dyDescent="0.2">
      <c r="A89" s="16"/>
      <c r="B89" s="43"/>
      <c r="F89" s="53"/>
      <c r="K89" s="16"/>
    </row>
    <row r="90" spans="1:11" s="44" customFormat="1" x14ac:dyDescent="0.2">
      <c r="A90" s="16"/>
      <c r="B90" s="43"/>
      <c r="F90" s="53"/>
      <c r="K90" s="16"/>
    </row>
    <row r="91" spans="1:11" s="44" customFormat="1" x14ac:dyDescent="0.2">
      <c r="A91" s="16"/>
      <c r="B91" s="43"/>
      <c r="F91" s="53"/>
      <c r="K91" s="16"/>
    </row>
    <row r="92" spans="1:11" s="44" customFormat="1" x14ac:dyDescent="0.2">
      <c r="A92" s="16"/>
      <c r="B92" s="43"/>
      <c r="F92" s="53"/>
      <c r="K92" s="16"/>
    </row>
    <row r="93" spans="1:11" s="44" customFormat="1" x14ac:dyDescent="0.2">
      <c r="A93" s="16"/>
      <c r="B93" s="43"/>
      <c r="F93" s="53"/>
      <c r="K93" s="16"/>
    </row>
    <row r="94" spans="1:11" s="44" customFormat="1" x14ac:dyDescent="0.2">
      <c r="A94" s="16"/>
      <c r="B94" s="43"/>
      <c r="F94" s="53"/>
      <c r="K94" s="16"/>
    </row>
    <row r="95" spans="1:11" s="44" customFormat="1" x14ac:dyDescent="0.2">
      <c r="A95" s="16"/>
      <c r="B95" s="43"/>
      <c r="F95" s="53"/>
      <c r="K95" s="16"/>
    </row>
    <row r="96" spans="1:11" x14ac:dyDescent="0.2">
      <c r="F96" s="53"/>
    </row>
    <row r="97" spans="6:6" x14ac:dyDescent="0.2">
      <c r="F97" s="53"/>
    </row>
    <row r="98" spans="6:6" x14ac:dyDescent="0.2">
      <c r="F98" s="53"/>
    </row>
    <row r="99" spans="6:6" x14ac:dyDescent="0.2">
      <c r="F99" s="53"/>
    </row>
    <row r="100" spans="6:6" x14ac:dyDescent="0.2">
      <c r="F100" s="53"/>
    </row>
    <row r="101" spans="6:6" x14ac:dyDescent="0.2">
      <c r="F101" s="53"/>
    </row>
    <row r="102" spans="6:6" x14ac:dyDescent="0.2">
      <c r="F102" s="53"/>
    </row>
    <row r="103" spans="6:6" x14ac:dyDescent="0.2">
      <c r="F103" s="53"/>
    </row>
  </sheetData>
  <mergeCells count="29">
    <mergeCell ref="B6:J6"/>
    <mergeCell ref="A1:K1"/>
    <mergeCell ref="B2:J2"/>
    <mergeCell ref="A3:B4"/>
    <mergeCell ref="M4:N4"/>
    <mergeCell ref="A5:K5"/>
    <mergeCell ref="A15:A20"/>
    <mergeCell ref="A7:A12"/>
    <mergeCell ref="D7:E7"/>
    <mergeCell ref="F7:J7"/>
    <mergeCell ref="M7:N7"/>
    <mergeCell ref="D8:E8"/>
    <mergeCell ref="F8:J8"/>
    <mergeCell ref="D9:E9"/>
    <mergeCell ref="F9:J9"/>
    <mergeCell ref="D10:E10"/>
    <mergeCell ref="F10:J10"/>
    <mergeCell ref="D11:E11"/>
    <mergeCell ref="F11:J11"/>
    <mergeCell ref="D12:E12"/>
    <mergeCell ref="F12:J12"/>
    <mergeCell ref="B14:J14"/>
    <mergeCell ref="M24:O24"/>
    <mergeCell ref="A25:A30"/>
    <mergeCell ref="D31:E31"/>
    <mergeCell ref="F31:J31"/>
    <mergeCell ref="D32:E32"/>
    <mergeCell ref="F32:J32"/>
    <mergeCell ref="B24:K24"/>
  </mergeCells>
  <printOptions horizontalCentered="1"/>
  <pageMargins left="0.71250000000000002" right="0.48" top="0.84" bottom="0.98425196850393704" header="0.511811023622047" footer="0.511811023622047"/>
  <pageSetup paperSize="8" scale="48" orientation="landscape" r:id="rId1"/>
  <headerFooter alignWithMargins="0">
    <oddHeader>&amp;C&amp;A</oddHeader>
    <oddFooter>&amp;C&amp;F</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7e2cad42-243a-41cf-aada-d3a176eb4753">
      <Terms xmlns="http://schemas.microsoft.com/office/infopath/2007/PartnerControls"/>
    </lcf76f155ced4ddcb4097134ff3c332f>
    <TaxCatchAll xmlns="6292b24e-601a-4a3f-bf42-a5ed6d165fc5"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B1F34C5E58A3449BD51DB9E5782D7CD" ma:contentTypeVersion="16" ma:contentTypeDescription="Create a new document." ma:contentTypeScope="" ma:versionID="e119b1cce6e88afae5727345a425da94">
  <xsd:schema xmlns:xsd="http://www.w3.org/2001/XMLSchema" xmlns:xs="http://www.w3.org/2001/XMLSchema" xmlns:p="http://schemas.microsoft.com/office/2006/metadata/properties" xmlns:ns2="7e2cad42-243a-41cf-aada-d3a176eb4753" xmlns:ns3="6292b24e-601a-4a3f-bf42-a5ed6d165fc5" targetNamespace="http://schemas.microsoft.com/office/2006/metadata/properties" ma:root="true" ma:fieldsID="a640c0895ae660621a1c28c83889add3" ns2:_="" ns3:_="">
    <xsd:import namespace="7e2cad42-243a-41cf-aada-d3a176eb4753"/>
    <xsd:import namespace="6292b24e-601a-4a3f-bf42-a5ed6d165fc5"/>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MediaServiceDateTaken" minOccurs="0"/>
                <xsd:element ref="ns2:MediaServiceLocation"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2cad42-243a-41cf-aada-d3a176eb475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b867a145-a42a-4ae0-8218-693d28432c13"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6292b24e-601a-4a3f-bf42-a5ed6d165fc5"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69131bd2-9ba8-4f1c-804c-ea0bd21173af}" ma:internalName="TaxCatchAll" ma:showField="CatchAllData" ma:web="6292b24e-601a-4a3f-bf42-a5ed6d165fc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A67CE27-3CC8-497B-8C6E-6AF337DDF090}">
  <ds:schemaRefs>
    <ds:schemaRef ds:uri="http://schemas.microsoft.com/office/2006/metadata/properties"/>
    <ds:schemaRef ds:uri="http://schemas.microsoft.com/office/infopath/2007/PartnerControls"/>
    <ds:schemaRef ds:uri="7e2cad42-243a-41cf-aada-d3a176eb4753"/>
    <ds:schemaRef ds:uri="6292b24e-601a-4a3f-bf42-a5ed6d165fc5"/>
  </ds:schemaRefs>
</ds:datastoreItem>
</file>

<file path=customXml/itemProps2.xml><?xml version="1.0" encoding="utf-8"?>
<ds:datastoreItem xmlns:ds="http://schemas.openxmlformats.org/officeDocument/2006/customXml" ds:itemID="{D6FB0FAC-803E-4802-8BA1-1A4D3B5E362F}">
  <ds:schemaRefs>
    <ds:schemaRef ds:uri="http://schemas.microsoft.com/sharepoint/v3/contenttype/forms"/>
  </ds:schemaRefs>
</ds:datastoreItem>
</file>

<file path=customXml/itemProps3.xml><?xml version="1.0" encoding="utf-8"?>
<ds:datastoreItem xmlns:ds="http://schemas.openxmlformats.org/officeDocument/2006/customXml" ds:itemID="{F0FAE49C-DC6D-467F-BDEE-8B3A0BC0A0A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e2cad42-243a-41cf-aada-d3a176eb4753"/>
    <ds:schemaRef ds:uri="6292b24e-601a-4a3f-bf42-a5ed6d165fc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Risk Register</vt:lpstr>
      <vt:lpstr>Risk Portfolios</vt:lpstr>
      <vt:lpstr>Risk Guide</vt:lpstr>
      <vt:lpstr>'Risk Guide'!Print_Area</vt:lpstr>
      <vt:lpstr>'Risk Register'!Print_Area</vt:lpstr>
      <vt:lpstr>'Risk Register'!Print_Titles</vt:lpstr>
    </vt:vector>
  </TitlesOfParts>
  <Manager/>
  <Company>Beca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Abhishek Sharma</dc:creator>
  <cp:keywords/>
  <dc:description/>
  <cp:lastModifiedBy>Elizabeth Saunders</cp:lastModifiedBy>
  <cp:revision/>
  <dcterms:created xsi:type="dcterms:W3CDTF">2010-07-26T06:11:57Z</dcterms:created>
  <dcterms:modified xsi:type="dcterms:W3CDTF">2023-08-28T22:29:15Z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FM_Activity">
    <vt:lpwstr>WP 001 - Project Delivery Risk Tool</vt:lpwstr>
  </property>
  <property fmtid="{D5CDD505-2E9C-101B-9397-08002B2CF9AE}" pid="3" name="D_CUST_Additional Reference Definition">
    <vt:lpwstr>Beca Reference</vt:lpwstr>
  </property>
  <property fmtid="{D5CDD505-2E9C-101B-9397-08002B2CF9AE}" pid="4" name="FM_Beca Company">
    <vt:lpwstr>041 - CH2M Beca</vt:lpwstr>
  </property>
  <property fmtid="{D5CDD505-2E9C-101B-9397-08002B2CF9AE}" pid="5" name="FM_Beca Job Director">
    <vt:lpwstr>Mike Groves</vt:lpwstr>
  </property>
  <property fmtid="{D5CDD505-2E9C-101B-9397-08002B2CF9AE}" pid="6" name="FM_Beca Job Manager">
    <vt:lpwstr>Abhishek Sharma</vt:lpwstr>
  </property>
  <property fmtid="{D5CDD505-2E9C-101B-9397-08002B2CF9AE}" pid="7" name="FM_Beca Section">
    <vt:lpwstr>002-427 Tauranga Project and Cost Management - BCHF</vt:lpwstr>
  </property>
  <property fmtid="{D5CDD505-2E9C-101B-9397-08002B2CF9AE}" pid="8" name="D_CUST_Business Value">
    <vt:lpwstr>Normal</vt:lpwstr>
  </property>
  <property fmtid="{D5CDD505-2E9C-101B-9397-08002B2CF9AE}" pid="9" name="FM_Case ID">
    <vt:lpwstr>WP 001 - Project Delivery Risk Tool</vt:lpwstr>
  </property>
  <property fmtid="{D5CDD505-2E9C-101B-9397-08002B2CF9AE}" pid="10" name="FM_Client Contact">
    <vt:lpwstr>Chris Oliver</vt:lpwstr>
  </property>
  <property fmtid="{D5CDD505-2E9C-101B-9397-08002B2CF9AE}" pid="11" name="FM_Client Organisation">
    <vt:lpwstr>Tauranga City Council</vt:lpwstr>
  </property>
  <property fmtid="{D5CDD505-2E9C-101B-9397-08002B2CF9AE}" pid="12" name="D_CUST_Document Subtype">
    <vt:lpwstr>Blank document - Portrait</vt:lpwstr>
  </property>
  <property fmtid="{D5CDD505-2E9C-101B-9397-08002B2CF9AE}" pid="13" name="D_CUST_Document Type">
    <vt:lpwstr>Blank Document</vt:lpwstr>
  </property>
  <property fmtid="{D5CDD505-2E9C-101B-9397-08002B2CF9AE}" pid="14" name="D_STAT_File Name">
    <vt:lpwstr>NZ1-3930960-TCC Project Delivery Risk Tool (version 4) (0).xls</vt:lpwstr>
  </property>
  <property fmtid="{D5CDD505-2E9C-101B-9397-08002B2CF9AE}" pid="15" name="FM_Function">
    <vt:lpwstr>Projects</vt:lpwstr>
  </property>
  <property fmtid="{D5CDD505-2E9C-101B-9397-08002B2CF9AE}" pid="16" name="FM_Function Grouping">
    <vt:lpwstr>Clients</vt:lpwstr>
  </property>
  <property fmtid="{D5CDD505-2E9C-101B-9397-08002B2CF9AE}" pid="17" name="D_CUST_Has Paper Rendition">
    <vt:lpwstr>False</vt:lpwstr>
  </property>
  <property fmtid="{D5CDD505-2E9C-101B-9397-08002B2CF9AE}" pid="18" name="D_STAT_IconFilename">
    <vt:lpwstr>document.ico</vt:lpwstr>
  </property>
  <property fmtid="{D5CDD505-2E9C-101B-9397-08002B2CF9AE}" pid="19" name="D_STAT_Is Locked">
    <vt:bool>false</vt:bool>
  </property>
  <property fmtid="{D5CDD505-2E9C-101B-9397-08002B2CF9AE}" pid="20" name="D_STAT_Is Marked for Delete">
    <vt:bool>false</vt:bool>
  </property>
  <property fmtid="{D5CDD505-2E9C-101B-9397-08002B2CF9AE}" pid="21" name="D_STAT_Is Record">
    <vt:bool>false</vt:bool>
  </property>
  <property fmtid="{D5CDD505-2E9C-101B-9397-08002B2CF9AE}" pid="22" name="FM_Job Name">
    <vt:lpwstr>TCC City Water Programme Risk Tool</vt:lpwstr>
  </property>
  <property fmtid="{D5CDD505-2E9C-101B-9397-08002B2CF9AE}" pid="23" name="FM_Job Number">
    <vt:lpwstr>6516238</vt:lpwstr>
  </property>
  <property fmtid="{D5CDD505-2E9C-101B-9397-08002B2CF9AE}" pid="24" name="D_CUST_Know how Value">
    <vt:lpwstr>No</vt:lpwstr>
  </property>
  <property fmtid="{D5CDD505-2E9C-101B-9397-08002B2CF9AE}" pid="25" name="D_STAT_Local File Path">
    <vt:lpwstr>C:\Users\AUS\AppData\Roaming\Beca\ProjectMeridio\Cache\NZ1-3930960-TCC Project Delivery Risk Tool (version 4) (0).xls</vt:lpwstr>
  </property>
  <property fmtid="{D5CDD505-2E9C-101B-9397-08002B2CF9AE}" pid="26" name="FM_Market Segment">
    <vt:lpwstr>Government</vt:lpwstr>
  </property>
  <property fmtid="{D5CDD505-2E9C-101B-9397-08002B2CF9AE}" pid="27" name="D_STAT_Mime Type">
    <vt:lpwstr>application/x-msexcel</vt:lpwstr>
  </property>
  <property fmtid="{D5CDD505-2E9C-101B-9397-08002B2CF9AE}" pid="28" name="OfficeDocumentIdentifier">
    <vt:lpwstr>('New Zealand', 3930960)_[NZ1-3930960-TCC Project Delivery Risk Tool (version 4) (0)]</vt:lpwstr>
  </property>
  <property fmtid="{D5CDD505-2E9C-101B-9397-08002B2CF9AE}" pid="29" name="D_CUST_Organisation">
    <vt:lpwstr>CH2M Beca Ltd</vt:lpwstr>
  </property>
  <property fmtid="{D5CDD505-2E9C-101B-9397-08002B2CF9AE}" pid="30" name="D_CUST_Organisation ID">
    <vt:lpwstr>041</vt:lpwstr>
  </property>
  <property fmtid="{D5CDD505-2E9C-101B-9397-08002B2CF9AE}" pid="31" name="D_CUST_Originator">
    <vt:lpwstr>Abhishek Sharma</vt:lpwstr>
  </property>
  <property fmtid="{D5CDD505-2E9C-101B-9397-08002B2CF9AE}" pid="32" name="Parent Folder Id">
    <vt:lpwstr>('New Zealand', 1306511)</vt:lpwstr>
  </property>
  <property fmtid="{D5CDD505-2E9C-101B-9397-08002B2CF9AE}" pid="33" name="D_STAT_Policy Id">
    <vt:r8>1</vt:r8>
  </property>
  <property fmtid="{D5CDD505-2E9C-101B-9397-08002B2CF9AE}" pid="34" name="FM_Project Location">
    <vt:lpwstr>Tauranga, New Zealand</vt:lpwstr>
  </property>
  <property fmtid="{D5CDD505-2E9C-101B-9397-08002B2CF9AE}" pid="35" name="D_CUST_Prompt for Revision Details">
    <vt:lpwstr>False</vt:lpwstr>
  </property>
  <property fmtid="{D5CDD505-2E9C-101B-9397-08002B2CF9AE}" pid="36" name="D_STAT_PROP_dateAdded">
    <vt:filetime>2010-12-23T01:28:05Z</vt:filetime>
  </property>
  <property fmtid="{D5CDD505-2E9C-101B-9397-08002B2CF9AE}" pid="37" name="D_STAT_PROP_documentId">
    <vt:lpwstr>('New Zealand', 3930960)</vt:lpwstr>
  </property>
  <property fmtid="{D5CDD505-2E9C-101B-9397-08002B2CF9AE}" pid="38" name="D_STAT_PROP_lastModifiedByUserName">
    <vt:lpwstr>Abhishek Sharma</vt:lpwstr>
  </property>
  <property fmtid="{D5CDD505-2E9C-101B-9397-08002B2CF9AE}" pid="39" name="D_STAT_PROP_lastModifiedDate">
    <vt:filetime>2010-12-23T01:28:06Z</vt:filetime>
  </property>
  <property fmtid="{D5CDD505-2E9C-101B-9397-08002B2CF9AE}" pid="40" name="D_STAT_PROP_originalFileName">
    <vt:lpwstr>TCC Project Delivery Risk Tool (version 4).xls</vt:lpwstr>
  </property>
  <property fmtid="{D5CDD505-2E9C-101B-9397-08002B2CF9AE}" pid="41" name="D_STAT_PROP_W_Author">
    <vt:lpwstr>Abhishek Sharma</vt:lpwstr>
  </property>
  <property fmtid="{D5CDD505-2E9C-101B-9397-08002B2CF9AE}" pid="42" name="D_STAT_PROP_W_comment">
    <vt:lpwstr> </vt:lpwstr>
  </property>
  <property fmtid="{D5CDD505-2E9C-101B-9397-08002B2CF9AE}" pid="43" name="D_STAT_PROP_W_defaultLockFileName">
    <vt:lpwstr>NZ1-3930960-TCC Project Delivery Risk Tool (version 4).xls</vt:lpwstr>
  </property>
  <property fmtid="{D5CDD505-2E9C-101B-9397-08002B2CF9AE}" pid="44" name="D_STAT_PROP_W_documentDate">
    <vt:filetime>2010-07-26T07:11:57Z</vt:filetime>
  </property>
  <property fmtid="{D5CDD505-2E9C-101B-9397-08002B2CF9AE}" pid="45" name="D_STAT_PROP_W_title">
    <vt:lpwstr>TCC Project Delivery Risk Tool (version 4)</vt:lpwstr>
  </property>
  <property fmtid="{D5CDD505-2E9C-101B-9397-08002B2CF9AE}" pid="46" name="FM_Risk Category">
    <vt:lpwstr>n/a</vt:lpwstr>
  </property>
  <property fmtid="{D5CDD505-2E9C-101B-9397-08002B2CF9AE}" pid="47" name="FM_Site">
    <vt:lpwstr>NZ</vt:lpwstr>
  </property>
  <property fmtid="{D5CDD505-2E9C-101B-9397-08002B2CF9AE}" pid="48" name="FM_Subactivity">
    <vt:lpwstr>Deliverables</vt:lpwstr>
  </property>
  <property fmtid="{D5CDD505-2E9C-101B-9397-08002B2CF9AE}" pid="49" name="V_CUST_Beca Document ID">
    <vt:lpwstr>NZ1-3930960-1</vt:lpwstr>
  </property>
  <property fmtid="{D5CDD505-2E9C-101B-9397-08002B2CF9AE}" pid="50" name="V_STAT_Check in by">
    <vt:lpwstr>Abhishek Sharma</vt:lpwstr>
  </property>
  <property fmtid="{D5CDD505-2E9C-101B-9397-08002B2CF9AE}" pid="51" name="V_STAT_Check in date">
    <vt:filetime>2010-12-23T01:28:05Z</vt:filetime>
  </property>
  <property fmtid="{D5CDD505-2E9C-101B-9397-08002B2CF9AE}" pid="52" name="V_STAT_Comment">
    <vt:lpwstr>Checked in by system</vt:lpwstr>
  </property>
  <property fmtid="{D5CDD505-2E9C-101B-9397-08002B2CF9AE}" pid="53" name="V_STAT_File Availability">
    <vt:r8>0</vt:r8>
  </property>
  <property fmtid="{D5CDD505-2E9C-101B-9397-08002B2CF9AE}" pid="54" name="V_STAT_File Size">
    <vt:r8>372736</vt:r8>
  </property>
  <property fmtid="{D5CDD505-2E9C-101B-9397-08002B2CF9AE}" pid="55" name="V_STAT_IsMajorVersion">
    <vt:bool>false</vt:bool>
  </property>
  <property fmtid="{D5CDD505-2E9C-101B-9397-08002B2CF9AE}" pid="56" name="V_STAT_Last Accessed By">
    <vt:lpwstr>Abhishek Sharma</vt:lpwstr>
  </property>
  <property fmtid="{D5CDD505-2E9C-101B-9397-08002B2CF9AE}" pid="57" name="V_STAT_Last Accessed Date">
    <vt:filetime>2011-10-03T22:29:57Z</vt:filetime>
  </property>
  <property fmtid="{D5CDD505-2E9C-101B-9397-08002B2CF9AE}" pid="58" name="V_STAT_Major Version">
    <vt:r8>0</vt:r8>
  </property>
  <property fmtid="{D5CDD505-2E9C-101B-9397-08002B2CF9AE}" pid="59" name="V_STAT_Minor Version">
    <vt:r8>1</vt:r8>
  </property>
  <property fmtid="{D5CDD505-2E9C-101B-9397-08002B2CF9AE}" pid="60" name="V_STAT_Version Number">
    <vt:r8>1</vt:r8>
  </property>
  <property fmtid="{D5CDD505-2E9C-101B-9397-08002B2CF9AE}" pid="61" name="DWDocAuthor">
    <vt:lpwstr/>
  </property>
  <property fmtid="{D5CDD505-2E9C-101B-9397-08002B2CF9AE}" pid="62" name="DWDocClass">
    <vt:lpwstr/>
  </property>
  <property fmtid="{D5CDD505-2E9C-101B-9397-08002B2CF9AE}" pid="63" name="DWDocClassId">
    <vt:lpwstr/>
  </property>
  <property fmtid="{D5CDD505-2E9C-101B-9397-08002B2CF9AE}" pid="64" name="DWDocPrecis">
    <vt:lpwstr/>
  </property>
  <property fmtid="{D5CDD505-2E9C-101B-9397-08002B2CF9AE}" pid="65" name="DWDocNo">
    <vt:lpwstr/>
  </property>
  <property fmtid="{D5CDD505-2E9C-101B-9397-08002B2CF9AE}" pid="66" name="DWDocSetID">
    <vt:lpwstr/>
  </property>
  <property fmtid="{D5CDD505-2E9C-101B-9397-08002B2CF9AE}" pid="67" name="DWDocType">
    <vt:lpwstr/>
  </property>
  <property fmtid="{D5CDD505-2E9C-101B-9397-08002B2CF9AE}" pid="68" name="DWDocVersion">
    <vt:lpwstr/>
  </property>
  <property fmtid="{D5CDD505-2E9C-101B-9397-08002B2CF9AE}" pid="69" name="ContentTypeId">
    <vt:lpwstr>0x0101000B1F34C5E58A3449BD51DB9E5782D7CD</vt:lpwstr>
  </property>
  <property fmtid="{D5CDD505-2E9C-101B-9397-08002B2CF9AE}" pid="70" name="MediaServiceImageTags">
    <vt:lpwstr/>
  </property>
</Properties>
</file>